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ITA\ITA69\O11.แผนการใช้จ่ายงบประมาณ\แผนการใช้จ่ายงบประมาณ 69\รายงานผลการใช้งบประมาณ 69\รายงานผลการใช้งบประมาณ 6 เดือน\รายงานผล ไตรมาสที่ 3\"/>
    </mc:Choice>
  </mc:AlternateContent>
  <xr:revisionPtr revIDLastSave="0" documentId="13_ncr:1_{F23529B1-BD4B-4319-94A7-901A53FA0E85}" xr6:coauthVersionLast="47" xr6:coauthVersionMax="47" xr10:uidLastSave="{00000000-0000-0000-0000-000000000000}"/>
  <bookViews>
    <workbookView xWindow="-108" yWindow="-108" windowWidth="16536" windowHeight="8832" xr2:uid="{00000000-000D-0000-FFFF-FFFF00000000}"/>
  </bookViews>
  <sheets>
    <sheet name="การใช้จ่ายงบ  ไตรมาส 1-2" sheetId="7" r:id="rId1"/>
  </sheets>
  <definedNames>
    <definedName name="_xlnm.Print_Area" localSheetId="0">'การใช้จ่ายงบ  ไตรมาส 1-2'!$A$1:$K$78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7" l="1"/>
  <c r="G43" i="7"/>
  <c r="G39" i="7"/>
  <c r="F34" i="7" l="1"/>
  <c r="F43" i="7" s="1"/>
  <c r="E23" i="7"/>
  <c r="G20" i="7"/>
  <c r="F14" i="7"/>
  <c r="G14" i="7" s="1"/>
  <c r="F70" i="7"/>
  <c r="F56" i="7"/>
  <c r="E34" i="7"/>
  <c r="E43" i="7" s="1"/>
  <c r="F76" i="7" l="1"/>
  <c r="G34" i="7"/>
  <c r="F10" i="7" l="1"/>
  <c r="F23" i="7" s="1"/>
  <c r="E70" i="7"/>
  <c r="G70" i="7" s="1"/>
  <c r="E56" i="7"/>
  <c r="G56" i="7" s="1"/>
  <c r="E10" i="7"/>
  <c r="G23" i="7" l="1"/>
  <c r="G10" i="7"/>
  <c r="E76" i="7"/>
</calcChain>
</file>

<file path=xl/sharedStrings.xml><?xml version="1.0" encoding="utf-8"?>
<sst xmlns="http://schemas.openxmlformats.org/spreadsheetml/2006/main" count="124" uniqueCount="66">
  <si>
    <t>ชื่อโครงการ/กิจกรรม</t>
  </si>
  <si>
    <t>รวม</t>
  </si>
  <si>
    <t>เป้าหมาย</t>
  </si>
  <si>
    <t xml:space="preserve"> - กิจกรรม การตรวจสอบ คัดกรอง ปราบปรามคนต่างด้าวที่ไม่พึงปราถนา</t>
  </si>
  <si>
    <t xml:space="preserve">งบประมาณรายจ่าย ประจำปีงบประมาณ พ.ศ. 2569 </t>
  </si>
  <si>
    <t xml:space="preserve"> ผลผลิต การรักษาความสงบเรียบร้อย และความมั่นคงในประเทศ</t>
  </si>
  <si>
    <t>1.1 ค่าตอบแทน ใช้สอย และวัสดุ</t>
  </si>
  <si>
    <t>1.2 ค่าสาธารณูปโภค</t>
  </si>
  <si>
    <t xml:space="preserve">          1) ค่าน้ำประปา</t>
  </si>
  <si>
    <t xml:space="preserve">          2) ค่าไปรษณีย์</t>
  </si>
  <si>
    <t xml:space="preserve">          3) ค่าโทรศัพท์</t>
  </si>
  <si>
    <t xml:space="preserve">          1) ค่าน้ำมันเชื้อเพลิง</t>
  </si>
  <si>
    <t xml:space="preserve">          2) ค่าซ่อมแซมยานพาหนะ</t>
  </si>
  <si>
    <t>แผนงาน บุคคลากรภาครัฐ</t>
  </si>
  <si>
    <t xml:space="preserve"> - กิจกรรม ปฏิรูปกฎหมาย และพัฒนากระบวนการยุติธรรม</t>
  </si>
  <si>
    <t>1.3 ค่าเช่าบ้าน</t>
  </si>
  <si>
    <t xml:space="preserve">          2) ค่าเบี้ยเลี้ยง ค่าเช่าที่พัก  ค่าพาหนะเดินทาง</t>
  </si>
  <si>
    <t xml:space="preserve">          1) ค่าไฟฟ้า</t>
  </si>
  <si>
    <t>เงินค่าธรรมเนียมตรวจคนเข้าเมือง เพื่อเสริมเงินงบประมาณรายจ่ายประจำปีงบประมาณ พ.ศ. 2568 ขยายใช้ออกไปจนถึง 30 ก.ย. 69</t>
  </si>
  <si>
    <t>1.1 ค่าใช้สอย และวัสดุ</t>
  </si>
  <si>
    <t xml:space="preserve">           3) ค่าเช่าเครื่องพิมพ์</t>
  </si>
  <si>
    <t xml:space="preserve">          2) ค่าน้ำประปา</t>
  </si>
  <si>
    <t xml:space="preserve">          4) ค่าไปรษณีย์</t>
  </si>
  <si>
    <t xml:space="preserve">          5) ค่าอินเตอร์เน็ต</t>
  </si>
  <si>
    <t xml:space="preserve">           1) ค่าเบี้ยเลี้ยง ค่าเช่าที่พกั และค่าพาหนะเดินทาง</t>
  </si>
  <si>
    <t xml:space="preserve">           2) ค่าเช่าเครื่องถ่ายเอกสาร</t>
  </si>
  <si>
    <t xml:space="preserve">           4) ค่าจ้างเหมาบริการป้องกันและกำจัดปลวก</t>
  </si>
  <si>
    <t xml:space="preserve">           5) ค่าเบี้ยประกันรถ</t>
  </si>
  <si>
    <t xml:space="preserve">           6) ค่าซ่อมคอมพิวเตอร์</t>
  </si>
  <si>
    <t xml:space="preserve">          7) ค่าซ่อมแซมยานพาหนะและขนส่ง</t>
  </si>
  <si>
    <t xml:space="preserve">           8) ค่าอาหารผู้ต้องกัก</t>
  </si>
  <si>
    <t xml:space="preserve">           9) ค่าใช้สอยอื่น ๆ</t>
  </si>
  <si>
    <t xml:space="preserve">         10) ค่าวัสดุสำนักงาน</t>
  </si>
  <si>
    <t xml:space="preserve">         11) ค่าวัสดุคอมพิวเตอร์</t>
  </si>
  <si>
    <t xml:space="preserve">         12) ค่าวัสดุงานบ้านงานครัว</t>
  </si>
  <si>
    <t xml:space="preserve">         13) ค่าวัสดุอื่น ๆ</t>
  </si>
  <si>
    <t xml:space="preserve"> -</t>
  </si>
  <si>
    <t>รายงานผลการใช้จ่ายงบประมาณ ตรวจคนเข้าเมืองจังหวัดสมุทรสงคราม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</si>
  <si>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</si>
  <si>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</si>
  <si>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</si>
  <si>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</si>
  <si>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</si>
  <si>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</si>
  <si>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เป็นไปตามเป้าหมาย</t>
  </si>
  <si>
    <t>ไม่มี</t>
  </si>
  <si>
    <t>หมายเหตุ</t>
  </si>
  <si>
    <t>ที่</t>
  </si>
  <si>
    <t>*ได้รับจัดสรรเมื่อ 3 พ.ย.68</t>
  </si>
  <si>
    <t>* ได้รับจัดสรรเมื่อ 17 พ.ย. 68</t>
  </si>
  <si>
    <t xml:space="preserve">เงินกองทุนเพื่อการบริหารจัดการการทำงานของคนต่างด้าว ปี พ.ศ. 2569   </t>
  </si>
  <si>
    <t>*ได้รับจัดสรรเมื่อ 29 ม.ค. 69</t>
  </si>
  <si>
    <t xml:space="preserve"> *ได้รับจัดสรรเมื่อ 29 ม.ค. 69</t>
  </si>
  <si>
    <t>(ม.ค. - มี.ค.69)</t>
  </si>
  <si>
    <r>
      <t xml:space="preserve">ของประจำปีงบประมาณ พ.ศ.2569  ไตรมาส 3 </t>
    </r>
    <r>
      <rPr>
        <b/>
        <sz val="22"/>
        <color rgb="FFFF0000"/>
        <rFont val="Angsana New"/>
        <family val="1"/>
      </rPr>
      <t>(เบิกจ่ายห้วงระยะตั้งแต่ ตุลาคม 2568 - มิถุนายน 2569)</t>
    </r>
  </si>
  <si>
    <t>ข้อมูล ณ วันที่  3 กรกฏาคม  2569</t>
  </si>
  <si>
    <t xml:space="preserve"> ร้อยละ 74</t>
  </si>
  <si>
    <t>เป้าหมาย ร้อยละ 74</t>
  </si>
  <si>
    <t>เป้าหมายร้อยละ 74</t>
  </si>
  <si>
    <t>ผลการเบิกจ่ายร้อยละ 100</t>
  </si>
  <si>
    <t>ผลการเบิกจ่าย 100</t>
  </si>
  <si>
    <t>ผลการเบิกจ่าย 98.66</t>
  </si>
  <si>
    <t>ผลการเบิกจ่าย 85.47</t>
  </si>
  <si>
    <t xml:space="preserve"> มีผลการเบิกจ่ายครบ 100 แล้ว</t>
  </si>
  <si>
    <t>ผลการเบิกจ่าย 74.21</t>
  </si>
  <si>
    <t>ผลการเบิกจ่าย 77.76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</si>
</sst>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0"/>
      <name val="TH SarabunPSK"/>
      <family val="2"/>
    </font>
    <font>
      <b/>
      <sz val="28"/>
      <name val="TH SarabunPSK"/>
      <family val="2"/>
    </font>
    <font>
      <b/>
      <sz val="22"/>
      <color theme="1"/>
      <name val="Angsana New"/>
      <family val="1"/>
    </font>
    <font>
      <sz val="16"/>
      <color theme="1"/>
      <name val="Angsana New"/>
      <family val="1"/>
    </font>
    <font>
      <sz val="16"/>
      <name val="TH NiramitIT๙"/>
    </font>
    <font>
      <sz val="18"/>
      <name val="TH SarabunPSK"/>
      <family val="2"/>
    </font>
    <font>
      <b/>
      <sz val="18"/>
      <color theme="1"/>
      <name val="TH NiramitIT๙"/>
    </font>
    <font>
      <b/>
      <sz val="18"/>
      <name val="TH NiramitIT๙"/>
    </font>
    <font>
      <b/>
      <sz val="20"/>
      <color theme="0"/>
      <name val="TH NiramitIT๙"/>
    </font>
    <font>
      <b/>
      <sz val="20"/>
      <color theme="0"/>
      <name val="TH SarabunPSK"/>
      <family val="2"/>
    </font>
    <font>
      <b/>
      <sz val="24"/>
      <color theme="1"/>
      <name val="TH SarabunPSK"/>
      <family val="2"/>
    </font>
    <font>
      <b/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color theme="0"/>
      <name val="AngsanaUPC"/>
      <family val="1"/>
    </font>
    <font>
      <b/>
      <sz val="18"/>
      <color theme="1"/>
      <name val="AngsanaUPC"/>
      <family val="1"/>
    </font>
    <font>
      <b/>
      <i/>
      <sz val="18"/>
      <color rgb="FFFF0000"/>
      <name val="AngsanaUPC"/>
      <family val="1"/>
    </font>
    <font>
      <b/>
      <sz val="20"/>
      <name val="AngsanaUPC"/>
      <family val="1"/>
    </font>
    <font>
      <sz val="16"/>
      <name val="AngsanaUPC"/>
      <family val="1"/>
    </font>
    <font>
      <b/>
      <sz val="18"/>
      <name val="AngsanaUPC"/>
      <family val="1"/>
    </font>
    <font>
      <b/>
      <sz val="20"/>
      <color rgb="FFFF0000"/>
      <name val="AngsanaUPC"/>
      <family val="1"/>
    </font>
    <font>
      <b/>
      <i/>
      <sz val="20"/>
      <color rgb="FFFF0000"/>
      <name val="AngsanaUPC"/>
      <family val="1"/>
    </font>
    <font>
      <b/>
      <sz val="22"/>
      <color rgb="FFFF0000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43" fontId="1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7" fontId="8" fillId="2" borderId="6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/>
    </xf>
    <xf numFmtId="43" fontId="2" fillId="6" borderId="5" xfId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3" fontId="12" fillId="2" borderId="7" xfId="1" applyFont="1" applyFill="1" applyBorder="1" applyAlignment="1">
      <alignment horizontal="center" vertical="center" wrapText="1"/>
    </xf>
    <xf numFmtId="43" fontId="21" fillId="6" borderId="5" xfId="1" applyFont="1" applyFill="1" applyBorder="1" applyAlignment="1">
      <alignment horizontal="center" vertical="center" wrapText="1"/>
    </xf>
    <xf numFmtId="43" fontId="4" fillId="6" borderId="5" xfId="1" applyFont="1" applyFill="1" applyBorder="1" applyAlignment="1">
      <alignment vertical="center" wrapText="1"/>
    </xf>
    <xf numFmtId="43" fontId="9" fillId="6" borderId="5" xfId="1" applyFont="1" applyFill="1" applyBorder="1" applyAlignment="1">
      <alignment vertical="center"/>
    </xf>
    <xf numFmtId="187" fontId="22" fillId="2" borderId="6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43" fontId="7" fillId="2" borderId="6" xfId="1" applyFont="1" applyFill="1" applyBorder="1" applyAlignment="1">
      <alignment horizontal="center" vertical="center" wrapText="1"/>
    </xf>
    <xf numFmtId="43" fontId="16" fillId="2" borderId="6" xfId="1" applyFont="1" applyFill="1" applyBorder="1" applyAlignment="1">
      <alignment vertical="center" wrapText="1"/>
    </xf>
    <xf numFmtId="43" fontId="9" fillId="6" borderId="5" xfId="1" applyFont="1" applyFill="1" applyBorder="1" applyAlignment="1">
      <alignment horizontal="center" vertical="center"/>
    </xf>
    <xf numFmtId="43" fontId="21" fillId="6" borderId="5" xfId="1" applyFont="1" applyFill="1" applyBorder="1" applyAlignment="1">
      <alignment horizontal="center" vertical="center"/>
    </xf>
    <xf numFmtId="43" fontId="17" fillId="3" borderId="0" xfId="1" applyFont="1" applyFill="1" applyBorder="1" applyAlignment="1">
      <alignment vertical="center"/>
    </xf>
    <xf numFmtId="43" fontId="17" fillId="3" borderId="11" xfId="1" applyFont="1" applyFill="1" applyBorder="1" applyAlignment="1">
      <alignment vertical="center"/>
    </xf>
    <xf numFmtId="43" fontId="19" fillId="5" borderId="10" xfId="1" applyFont="1" applyFill="1" applyBorder="1" applyAlignment="1">
      <alignment vertical="center"/>
    </xf>
    <xf numFmtId="43" fontId="19" fillId="5" borderId="9" xfId="1" applyFont="1" applyFill="1" applyBorder="1" applyAlignment="1">
      <alignment vertical="center"/>
    </xf>
    <xf numFmtId="0" fontId="20" fillId="5" borderId="3" xfId="0" applyFont="1" applyFill="1" applyBorder="1" applyAlignment="1">
      <alignment horizontal="center" vertical="center" wrapText="1" shrinkToFit="1"/>
    </xf>
    <xf numFmtId="43" fontId="5" fillId="2" borderId="6" xfId="1" applyFont="1" applyFill="1" applyBorder="1" applyAlignment="1">
      <alignment vertical="center" wrapText="1"/>
    </xf>
    <xf numFmtId="187" fontId="8" fillId="7" borderId="6" xfId="1" applyNumberFormat="1" applyFont="1" applyFill="1" applyBorder="1" applyAlignment="1">
      <alignment horizontal="center" vertical="center"/>
    </xf>
    <xf numFmtId="43" fontId="7" fillId="7" borderId="6" xfId="1" applyFont="1" applyFill="1" applyBorder="1" applyAlignment="1">
      <alignment horizontal="center" vertical="center" wrapText="1"/>
    </xf>
    <xf numFmtId="43" fontId="7" fillId="7" borderId="6" xfId="1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43" fontId="24" fillId="5" borderId="3" xfId="1" applyFont="1" applyFill="1" applyBorder="1" applyAlignment="1">
      <alignment vertical="center"/>
    </xf>
    <xf numFmtId="43" fontId="24" fillId="5" borderId="10" xfId="1" applyFont="1" applyFill="1" applyBorder="1" applyAlignment="1">
      <alignment vertical="center"/>
    </xf>
    <xf numFmtId="43" fontId="25" fillId="3" borderId="8" xfId="1" applyFont="1" applyFill="1" applyBorder="1" applyAlignment="1">
      <alignment vertical="center"/>
    </xf>
    <xf numFmtId="43" fontId="25" fillId="3" borderId="0" xfId="1" applyFont="1" applyFill="1" applyBorder="1" applyAlignment="1">
      <alignment vertical="center"/>
    </xf>
    <xf numFmtId="43" fontId="26" fillId="3" borderId="0" xfId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15" fillId="2" borderId="2" xfId="1" applyFont="1" applyFill="1" applyBorder="1" applyAlignment="1">
      <alignment vertical="center"/>
    </xf>
    <xf numFmtId="43" fontId="7" fillId="2" borderId="2" xfId="1" applyFont="1" applyFill="1" applyBorder="1" applyAlignment="1">
      <alignment vertical="center" wrapText="1"/>
    </xf>
    <xf numFmtId="43" fontId="16" fillId="2" borderId="2" xfId="1" applyFont="1" applyFill="1" applyBorder="1" applyAlignment="1">
      <alignment vertical="center" wrapText="1"/>
    </xf>
    <xf numFmtId="43" fontId="18" fillId="2" borderId="6" xfId="1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43" fontId="27" fillId="7" borderId="12" xfId="1" applyFont="1" applyFill="1" applyBorder="1" applyAlignment="1">
      <alignment horizontal="left" vertical="center"/>
    </xf>
    <xf numFmtId="43" fontId="28" fillId="2" borderId="14" xfId="1" applyFont="1" applyFill="1" applyBorder="1" applyAlignment="1">
      <alignment vertical="center"/>
    </xf>
    <xf numFmtId="43" fontId="28" fillId="2" borderId="6" xfId="1" applyFont="1" applyFill="1" applyBorder="1" applyAlignment="1">
      <alignment vertical="center"/>
    </xf>
    <xf numFmtId="43" fontId="28" fillId="2" borderId="12" xfId="1" applyFont="1" applyFill="1" applyBorder="1" applyAlignment="1">
      <alignment vertical="center"/>
    </xf>
    <xf numFmtId="43" fontId="27" fillId="7" borderId="13" xfId="1" applyFont="1" applyFill="1" applyBorder="1" applyAlignment="1">
      <alignment horizontal="left" vertical="center"/>
    </xf>
    <xf numFmtId="43" fontId="28" fillId="2" borderId="14" xfId="1" applyFont="1" applyFill="1" applyBorder="1" applyAlignment="1">
      <alignment horizontal="left" vertical="center"/>
    </xf>
    <xf numFmtId="43" fontId="28" fillId="2" borderId="6" xfId="1" applyFont="1" applyFill="1" applyBorder="1" applyAlignment="1">
      <alignment horizontal="left" vertical="center"/>
    </xf>
    <xf numFmtId="43" fontId="28" fillId="2" borderId="12" xfId="1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center" vertical="center" wrapText="1" shrinkToFit="1"/>
    </xf>
    <xf numFmtId="43" fontId="24" fillId="5" borderId="10" xfId="1" applyFont="1" applyFill="1" applyBorder="1" applyAlignment="1">
      <alignment horizontal="left" vertical="center"/>
    </xf>
    <xf numFmtId="43" fontId="29" fillId="7" borderId="6" xfId="1" applyFont="1" applyFill="1" applyBorder="1" applyAlignment="1">
      <alignment vertical="center"/>
    </xf>
    <xf numFmtId="43" fontId="29" fillId="2" borderId="6" xfId="1" applyFont="1" applyFill="1" applyBorder="1" applyAlignment="1">
      <alignment vertical="center"/>
    </xf>
    <xf numFmtId="43" fontId="30" fillId="5" borderId="10" xfId="1" applyFont="1" applyFill="1" applyBorder="1" applyAlignment="1">
      <alignment vertical="center"/>
    </xf>
    <xf numFmtId="43" fontId="31" fillId="5" borderId="10" xfId="1" applyFont="1" applyFill="1" applyBorder="1" applyAlignment="1">
      <alignment vertical="center"/>
    </xf>
    <xf numFmtId="43" fontId="11" fillId="4" borderId="1" xfId="1" applyFont="1" applyFill="1" applyBorder="1" applyAlignment="1">
      <alignment vertical="center"/>
    </xf>
    <xf numFmtId="43" fontId="11" fillId="4" borderId="2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wrapText="1" shrinkToFit="1"/>
    </xf>
    <xf numFmtId="43" fontId="11" fillId="4" borderId="3" xfId="1" applyFont="1" applyFill="1" applyBorder="1" applyAlignment="1">
      <alignment horizontal="center" vertical="center"/>
    </xf>
    <xf numFmtId="43" fontId="11" fillId="4" borderId="4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43" fontId="10" fillId="4" borderId="2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2" xfId="1" applyFont="1" applyFill="1" applyBorder="1" applyAlignment="1">
      <alignment horizontal="center" vertical="center"/>
    </xf>
  </cellXfs>
  <cellStyles count="3">
    <cellStyle name="เครื่องหมายจุลภาค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ECFF"/>
      <color rgb="FF99CCFF"/>
      <color rgb="FF3366FF"/>
      <color rgb="FF0E23E8"/>
      <color rgb="FF8D8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23</xdr:row>
      <xdr:rowOff>595745</xdr:rowOff>
    </xdr:from>
    <xdr:to>
      <xdr:col>2</xdr:col>
      <xdr:colOff>1110344</xdr:colOff>
      <xdr:row>23</xdr:row>
      <xdr:rowOff>2092036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D31152B7-58DE-46C9-B833-8CE9FB8D5328}"/>
            </a:ext>
          </a:extLst>
        </xdr:cNvPr>
        <xdr:cNvSpPr txBox="1"/>
      </xdr:nvSpPr>
      <xdr:spPr>
        <a:xfrm>
          <a:off x="720436" y="7245927"/>
          <a:ext cx="4338453" cy="14962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หญิง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4</xdr:col>
      <xdr:colOff>1191491</xdr:colOff>
      <xdr:row>23</xdr:row>
      <xdr:rowOff>221673</xdr:rowOff>
    </xdr:from>
    <xdr:to>
      <xdr:col>8</xdr:col>
      <xdr:colOff>334489</xdr:colOff>
      <xdr:row>23</xdr:row>
      <xdr:rowOff>1875311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31A1E1F2-89A6-4C79-BE25-0E0F6D41C2B1}"/>
            </a:ext>
          </a:extLst>
        </xdr:cNvPr>
        <xdr:cNvSpPr txBox="1"/>
      </xdr:nvSpPr>
      <xdr:spPr>
        <a:xfrm>
          <a:off x="8312727" y="6774873"/>
          <a:ext cx="4380017" cy="16536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ทราบ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  <a:r>
            <a:rPr lang="en-US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วินัยน  มีบุตรภักดี   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ผู้ตรวจรายงาน</a:t>
          </a:r>
          <a:endParaRPr lang="en-US" sz="1600">
            <a:solidFill>
              <a:sysClr val="windowText" lastClr="000000"/>
            </a:solidFill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(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วินัย  มีบุตรภักดี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สว.ฯ รรท.สวญ.ตม.จว.สมุทรสงคราม บก.ตม.๓</a:t>
          </a:r>
        </a:p>
      </xdr:txBody>
    </xdr:sp>
    <xdr:clientData/>
  </xdr:twoCellAnchor>
  <xdr:twoCellAnchor>
    <xdr:from>
      <xdr:col>1</xdr:col>
      <xdr:colOff>803563</xdr:colOff>
      <xdr:row>43</xdr:row>
      <xdr:rowOff>484909</xdr:rowOff>
    </xdr:from>
    <xdr:to>
      <xdr:col>3</xdr:col>
      <xdr:colOff>445325</xdr:colOff>
      <xdr:row>46</xdr:row>
      <xdr:rowOff>420584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9A187460-FE19-47F9-B1CD-D1490BA807BB}"/>
            </a:ext>
          </a:extLst>
        </xdr:cNvPr>
        <xdr:cNvSpPr txBox="1"/>
      </xdr:nvSpPr>
      <xdr:spPr>
        <a:xfrm>
          <a:off x="1219199" y="15627927"/>
          <a:ext cx="4116781" cy="1431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หญิง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1</xdr:col>
      <xdr:colOff>1205346</xdr:colOff>
      <xdr:row>76</xdr:row>
      <xdr:rowOff>207818</xdr:rowOff>
    </xdr:from>
    <xdr:to>
      <xdr:col>3</xdr:col>
      <xdr:colOff>847108</xdr:colOff>
      <xdr:row>77</xdr:row>
      <xdr:rowOff>1080654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230498CE-DC47-40ED-988C-A3B2CCC1FC1F}"/>
            </a:ext>
          </a:extLst>
        </xdr:cNvPr>
        <xdr:cNvSpPr txBox="1"/>
      </xdr:nvSpPr>
      <xdr:spPr>
        <a:xfrm>
          <a:off x="1690255" y="25132145"/>
          <a:ext cx="4116780" cy="14131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หญิง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tx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1</xdr:col>
      <xdr:colOff>775854</xdr:colOff>
      <xdr:row>44</xdr:row>
      <xdr:rowOff>221672</xdr:rowOff>
    </xdr:from>
    <xdr:to>
      <xdr:col>3</xdr:col>
      <xdr:colOff>417616</xdr:colOff>
      <xdr:row>47</xdr:row>
      <xdr:rowOff>124690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A12DD06B-9342-4C2E-8042-26AFF4D15D7C}"/>
            </a:ext>
          </a:extLst>
        </xdr:cNvPr>
        <xdr:cNvSpPr txBox="1"/>
      </xdr:nvSpPr>
      <xdr:spPr>
        <a:xfrm>
          <a:off x="1191490" y="16001999"/>
          <a:ext cx="4338453" cy="14962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</a:t>
          </a:r>
          <a:r>
            <a:rPr lang="th-TH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หญิง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en-US" sz="1600">
              <a:solidFill>
                <a:schemeClr val="tx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4</xdr:col>
      <xdr:colOff>831273</xdr:colOff>
      <xdr:row>43</xdr:row>
      <xdr:rowOff>471054</xdr:rowOff>
    </xdr:from>
    <xdr:to>
      <xdr:col>7</xdr:col>
      <xdr:colOff>1442852</xdr:colOff>
      <xdr:row>46</xdr:row>
      <xdr:rowOff>628401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6F8E498A-9F49-4B59-A231-1A6642A1971D}"/>
            </a:ext>
          </a:extLst>
        </xdr:cNvPr>
        <xdr:cNvSpPr txBox="1"/>
      </xdr:nvSpPr>
      <xdr:spPr>
        <a:xfrm>
          <a:off x="9171709" y="15711054"/>
          <a:ext cx="4352307" cy="16536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ทราบ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  <a:r>
            <a:rPr lang="en-US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วินัย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มีบุตรภักดี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ผู้ตรวจรายงาน</a:t>
          </a:r>
          <a:endParaRPr lang="en-US" sz="1600">
            <a:solidFill>
              <a:sysClr val="windowText" lastClr="000000"/>
            </a:solidFill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(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วินัย  มีบุตรภักดี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สว.ฯ รรท.สวญ.ตม.จว.สมุทรสงคราม บก.ตม.๓</a:t>
          </a:r>
        </a:p>
      </xdr:txBody>
    </xdr:sp>
    <xdr:clientData/>
  </xdr:twoCellAnchor>
  <xdr:twoCellAnchor>
    <xdr:from>
      <xdr:col>4</xdr:col>
      <xdr:colOff>595746</xdr:colOff>
      <xdr:row>76</xdr:row>
      <xdr:rowOff>304799</xdr:rowOff>
    </xdr:from>
    <xdr:to>
      <xdr:col>7</xdr:col>
      <xdr:colOff>1207325</xdr:colOff>
      <xdr:row>77</xdr:row>
      <xdr:rowOff>1094509</xdr:rowOff>
    </xdr:to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96DFEFA3-CB45-4B9D-88DA-792EBA9D569D}"/>
            </a:ext>
          </a:extLst>
        </xdr:cNvPr>
        <xdr:cNvSpPr txBox="1"/>
      </xdr:nvSpPr>
      <xdr:spPr>
        <a:xfrm>
          <a:off x="8936182" y="25062872"/>
          <a:ext cx="4352307" cy="133003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ทราบ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5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  <a:r>
            <a:rPr lang="en-US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วินัยน  มีบุตรภักดี   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ผู้ตรวจรายงาน</a:t>
          </a:r>
          <a:endParaRPr lang="en-US" sz="1600">
            <a:solidFill>
              <a:sysClr val="windowText" lastClr="000000"/>
            </a:solidFill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(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วินัย  มีบุตรภักดี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สว.ฯ รรท.สวญ.ตม.จว.สมุทรสงคราม บก.ตม.๓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73A1-944B-4ADE-BC32-A07F71562988}">
  <sheetPr>
    <pageSetUpPr fitToPage="1"/>
  </sheetPr>
  <dimension ref="A1:K79"/>
  <sheetViews>
    <sheetView tabSelected="1" view="pageBreakPreview" zoomScale="55" zoomScaleNormal="55" zoomScaleSheetLayoutView="55" zoomScalePageLayoutView="55" workbookViewId="0">
      <selection activeCell="D24" sqref="D24"/>
    </sheetView>
  </sheetViews>
  <sheetFormatPr defaultColWidth="9.09765625" defaultRowHeight="24.6" x14ac:dyDescent="0.25"/>
  <cols>
    <col min="1" max="1" width="5.5" style="1" customWidth="1"/>
    <col min="2" max="2" width="46.3984375" style="1" customWidth="1"/>
    <col min="3" max="3" width="15.19921875" style="1" customWidth="1"/>
    <col min="4" max="4" width="42.296875" style="1" customWidth="1"/>
    <col min="5" max="5" width="18.09765625" style="1" customWidth="1"/>
    <col min="6" max="6" width="17.19921875" style="1" customWidth="1"/>
    <col min="7" max="7" width="13.69921875" style="1" customWidth="1"/>
    <col min="8" max="8" width="19.19921875" style="1" customWidth="1"/>
    <col min="9" max="9" width="17.09765625" style="1" customWidth="1"/>
    <col min="10" max="10" width="8.5" style="1" hidden="1" customWidth="1"/>
    <col min="11" max="11" width="5.296875" style="1" hidden="1" customWidth="1"/>
    <col min="12" max="16384" width="9.09765625" style="1"/>
  </cols>
  <sheetData>
    <row r="1" spans="1:11" s="3" customFormat="1" ht="24.6" customHeight="1" x14ac:dyDescent="0.25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3" customFormat="1" ht="28.8" customHeight="1" x14ac:dyDescent="0.25">
      <c r="A2" s="75" t="s">
        <v>54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3" customFormat="1" ht="27" customHeight="1" x14ac:dyDescent="0.25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6.6" hidden="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2" customFormat="1" ht="33" customHeight="1" x14ac:dyDescent="0.25">
      <c r="A5" s="76" t="s">
        <v>47</v>
      </c>
      <c r="B5" s="78" t="s">
        <v>0</v>
      </c>
      <c r="C5" s="73" t="s">
        <v>2</v>
      </c>
      <c r="D5" s="80" t="s">
        <v>38</v>
      </c>
      <c r="E5" s="84" t="s">
        <v>39</v>
      </c>
      <c r="F5" s="84" t="s">
        <v>40</v>
      </c>
      <c r="G5" s="82" t="s">
        <v>41</v>
      </c>
      <c r="H5" s="14" t="s">
        <v>42</v>
      </c>
      <c r="I5" s="82" t="s">
        <v>46</v>
      </c>
    </row>
    <row r="6" spans="1:11" s="2" customFormat="1" ht="27" customHeight="1" x14ac:dyDescent="0.25">
      <c r="A6" s="77"/>
      <c r="B6" s="79"/>
      <c r="C6" s="74" t="s">
        <v>53</v>
      </c>
      <c r="D6" s="81"/>
      <c r="E6" s="85"/>
      <c r="F6" s="85"/>
      <c r="G6" s="83"/>
      <c r="H6" s="15" t="s">
        <v>43</v>
      </c>
      <c r="I6" s="83"/>
    </row>
    <row r="7" spans="1:11" s="2" customFormat="1" ht="27" customHeight="1" x14ac:dyDescent="0.25">
      <c r="A7" s="21">
        <v>1</v>
      </c>
      <c r="B7" s="48" t="s">
        <v>4</v>
      </c>
      <c r="C7" s="49"/>
      <c r="D7" s="49"/>
      <c r="E7" s="49"/>
      <c r="F7" s="49"/>
      <c r="G7" s="38"/>
      <c r="H7" s="38"/>
      <c r="I7" s="39"/>
    </row>
    <row r="8" spans="1:11" s="2" customFormat="1" ht="22.8" customHeight="1" x14ac:dyDescent="0.25">
      <c r="A8" s="16"/>
      <c r="B8" s="50" t="s">
        <v>5</v>
      </c>
      <c r="C8" s="51"/>
      <c r="D8" s="51"/>
      <c r="E8" s="52" t="s">
        <v>48</v>
      </c>
      <c r="F8" s="51"/>
      <c r="G8" s="36"/>
      <c r="H8" s="36"/>
      <c r="I8" s="37"/>
    </row>
    <row r="9" spans="1:11" s="2" customFormat="1" ht="23.4" customHeight="1" x14ac:dyDescent="0.25">
      <c r="A9" s="16"/>
      <c r="B9" s="50" t="s">
        <v>3</v>
      </c>
      <c r="C9" s="51"/>
      <c r="D9" s="51"/>
      <c r="E9" s="51"/>
      <c r="F9" s="51"/>
      <c r="G9" s="36"/>
      <c r="H9" s="36"/>
      <c r="I9" s="37"/>
    </row>
    <row r="10" spans="1:11" s="2" customFormat="1" ht="27.6" customHeight="1" x14ac:dyDescent="0.25">
      <c r="A10" s="42"/>
      <c r="B10" s="59" t="s">
        <v>6</v>
      </c>
      <c r="C10" s="43" t="s">
        <v>56</v>
      </c>
      <c r="D10" s="43" t="s">
        <v>57</v>
      </c>
      <c r="E10" s="44">
        <f>SUM(E11:E13)</f>
        <v>55260</v>
      </c>
      <c r="F10" s="44">
        <f>SUM(F11:F13)</f>
        <v>55260.4</v>
      </c>
      <c r="G10" s="44">
        <f>F10*100/E10</f>
        <v>100.00072385088671</v>
      </c>
      <c r="H10" s="43" t="s">
        <v>45</v>
      </c>
      <c r="I10" s="44"/>
    </row>
    <row r="11" spans="1:11" ht="22.65" customHeight="1" x14ac:dyDescent="0.25">
      <c r="A11" s="13"/>
      <c r="B11" s="60" t="s">
        <v>11</v>
      </c>
      <c r="C11" s="5"/>
      <c r="D11" s="32" t="s">
        <v>59</v>
      </c>
      <c r="E11" s="33">
        <v>21230</v>
      </c>
      <c r="F11" s="33">
        <v>21230</v>
      </c>
      <c r="G11" s="5"/>
      <c r="H11" s="5"/>
      <c r="I11" s="5"/>
    </row>
    <row r="12" spans="1:11" ht="22.65" customHeight="1" x14ac:dyDescent="0.25">
      <c r="A12" s="4"/>
      <c r="B12" s="61" t="s">
        <v>12</v>
      </c>
      <c r="C12" s="5"/>
      <c r="D12" s="32" t="s">
        <v>44</v>
      </c>
      <c r="E12" s="33">
        <v>34030</v>
      </c>
      <c r="F12" s="33">
        <v>34030.400000000001</v>
      </c>
      <c r="G12" s="5"/>
      <c r="H12" s="5"/>
      <c r="I12" s="5"/>
    </row>
    <row r="13" spans="1:11" ht="6" customHeight="1" x14ac:dyDescent="0.25">
      <c r="A13" s="4"/>
      <c r="B13" s="61"/>
      <c r="C13" s="53"/>
      <c r="D13" s="53"/>
      <c r="E13" s="5"/>
      <c r="F13" s="5"/>
      <c r="G13" s="5"/>
      <c r="H13" s="5"/>
      <c r="I13" s="5"/>
    </row>
    <row r="14" spans="1:11" ht="22.65" customHeight="1" x14ac:dyDescent="0.25">
      <c r="A14" s="45"/>
      <c r="B14" s="59" t="s">
        <v>7</v>
      </c>
      <c r="C14" s="43" t="s">
        <v>56</v>
      </c>
      <c r="D14" s="43" t="s">
        <v>58</v>
      </c>
      <c r="E14" s="44">
        <v>14000</v>
      </c>
      <c r="F14" s="44">
        <f>SUM(F15:F17)</f>
        <v>14000</v>
      </c>
      <c r="G14" s="44">
        <f>F14*100/E14</f>
        <v>100</v>
      </c>
      <c r="H14" s="43" t="s">
        <v>45</v>
      </c>
      <c r="I14" s="44"/>
    </row>
    <row r="15" spans="1:11" ht="22.65" customHeight="1" x14ac:dyDescent="0.25">
      <c r="A15" s="4"/>
      <c r="B15" s="60" t="s">
        <v>8</v>
      </c>
      <c r="C15" s="5"/>
      <c r="D15" s="32" t="s">
        <v>60</v>
      </c>
      <c r="E15" s="33">
        <v>9628.5</v>
      </c>
      <c r="F15" s="33">
        <v>9628.5</v>
      </c>
      <c r="G15" s="5"/>
      <c r="H15" s="5"/>
      <c r="I15" s="5"/>
    </row>
    <row r="16" spans="1:11" ht="22.65" customHeight="1" x14ac:dyDescent="0.25">
      <c r="A16" s="4"/>
      <c r="B16" s="61" t="s">
        <v>9</v>
      </c>
      <c r="C16" s="5"/>
      <c r="D16" s="32" t="s">
        <v>44</v>
      </c>
      <c r="E16" s="33">
        <v>3569</v>
      </c>
      <c r="F16" s="33">
        <v>3569</v>
      </c>
      <c r="G16" s="5"/>
      <c r="H16" s="5"/>
      <c r="I16" s="5"/>
    </row>
    <row r="17" spans="1:11" ht="19.8" customHeight="1" x14ac:dyDescent="0.25">
      <c r="A17" s="4"/>
      <c r="B17" s="61" t="s">
        <v>10</v>
      </c>
      <c r="C17" s="5"/>
      <c r="D17" s="5"/>
      <c r="E17" s="33">
        <v>802.5</v>
      </c>
      <c r="F17" s="33">
        <v>802.5</v>
      </c>
      <c r="G17" s="5"/>
      <c r="H17" s="5"/>
      <c r="I17" s="5"/>
    </row>
    <row r="18" spans="1:11" ht="22.65" customHeight="1" x14ac:dyDescent="0.25">
      <c r="A18" s="47">
        <v>2</v>
      </c>
      <c r="B18" s="50" t="s">
        <v>13</v>
      </c>
      <c r="C18" s="36"/>
      <c r="D18" s="52" t="s">
        <v>49</v>
      </c>
      <c r="E18" s="36"/>
      <c r="F18" s="36"/>
      <c r="G18" s="36"/>
      <c r="H18" s="36"/>
      <c r="I18" s="37"/>
    </row>
    <row r="19" spans="1:11" ht="22.65" customHeight="1" x14ac:dyDescent="0.25">
      <c r="A19" s="16"/>
      <c r="B19" s="50" t="s">
        <v>14</v>
      </c>
      <c r="C19" s="36"/>
      <c r="D19" s="36"/>
      <c r="E19" s="36"/>
      <c r="F19" s="36"/>
      <c r="G19" s="36"/>
      <c r="H19" s="36"/>
      <c r="I19" s="37"/>
    </row>
    <row r="20" spans="1:11" ht="25.2" customHeight="1" x14ac:dyDescent="0.25">
      <c r="A20" s="45"/>
      <c r="B20" s="69" t="s">
        <v>15</v>
      </c>
      <c r="C20" s="43" t="s">
        <v>56</v>
      </c>
      <c r="D20" s="43" t="s">
        <v>58</v>
      </c>
      <c r="E20" s="44">
        <v>204750</v>
      </c>
      <c r="F20" s="44">
        <v>202000</v>
      </c>
      <c r="G20" s="44">
        <f>F20*100/E20</f>
        <v>98.656898656898662</v>
      </c>
      <c r="H20" s="43" t="s">
        <v>45</v>
      </c>
      <c r="I20" s="46"/>
    </row>
    <row r="21" spans="1:11" ht="24" customHeight="1" x14ac:dyDescent="0.25">
      <c r="A21" s="4"/>
      <c r="B21" s="70"/>
      <c r="C21" s="5"/>
      <c r="D21" s="32" t="s">
        <v>61</v>
      </c>
      <c r="E21" s="5"/>
      <c r="F21" s="5"/>
      <c r="G21" s="5"/>
      <c r="H21" s="5"/>
      <c r="I21" s="58"/>
    </row>
    <row r="22" spans="1:11" ht="21.6" customHeight="1" x14ac:dyDescent="0.25">
      <c r="A22" s="4"/>
      <c r="B22" s="57"/>
      <c r="C22" s="5"/>
      <c r="D22" s="32" t="s">
        <v>44</v>
      </c>
      <c r="E22" s="5"/>
      <c r="F22" s="5"/>
      <c r="G22" s="5"/>
      <c r="H22" s="5"/>
      <c r="I22" s="58"/>
    </row>
    <row r="23" spans="1:11" ht="33" customHeight="1" thickBot="1" x14ac:dyDescent="0.3">
      <c r="A23" s="22"/>
      <c r="B23" s="25" t="s">
        <v>1</v>
      </c>
      <c r="C23" s="25"/>
      <c r="D23" s="26"/>
      <c r="E23" s="27">
        <f>E10+E14+E20</f>
        <v>274010</v>
      </c>
      <c r="F23" s="27">
        <f>F10+F14+F20</f>
        <v>271260.40000000002</v>
      </c>
      <c r="G23" s="34">
        <f>F23*100/E23</f>
        <v>98.99653297324916</v>
      </c>
      <c r="H23" s="19"/>
      <c r="I23" s="20"/>
    </row>
    <row r="24" spans="1:11" ht="172.8" customHeight="1" thickTop="1" x14ac:dyDescent="0.25">
      <c r="A24" s="23"/>
      <c r="B24" s="24"/>
      <c r="C24" s="7"/>
      <c r="D24"/>
      <c r="E24" s="9"/>
      <c r="F24" s="10"/>
      <c r="G24" s="10"/>
      <c r="H24" s="10"/>
      <c r="I24" s="10"/>
      <c r="J24" s="11"/>
      <c r="K24" s="12"/>
    </row>
    <row r="25" spans="1:11" ht="11.4" customHeight="1" x14ac:dyDescent="0.25">
      <c r="A25" s="17"/>
      <c r="B25" s="7"/>
      <c r="C25" s="7"/>
      <c r="D25" s="8"/>
      <c r="E25" s="9"/>
      <c r="F25" s="10"/>
      <c r="G25" s="10"/>
      <c r="H25" s="10"/>
      <c r="I25" s="10"/>
      <c r="J25" s="11"/>
      <c r="K25" s="12"/>
    </row>
    <row r="26" spans="1:11" ht="15" customHeight="1" x14ac:dyDescent="0.25">
      <c r="A26" s="17"/>
      <c r="B26" s="7"/>
      <c r="C26" s="7"/>
      <c r="D26" s="8"/>
      <c r="E26" s="9"/>
      <c r="F26" s="10"/>
      <c r="G26" s="10"/>
      <c r="H26" s="10"/>
      <c r="I26" s="10"/>
      <c r="J26" s="11"/>
      <c r="K26" s="12"/>
    </row>
    <row r="27" spans="1:11" ht="36.6" customHeight="1" x14ac:dyDescent="0.25">
      <c r="A27" s="75" t="s">
        <v>37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11" ht="29.4" customHeight="1" x14ac:dyDescent="0.25">
      <c r="A28" s="75" t="s">
        <v>54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25.2" customHeight="1" x14ac:dyDescent="0.25">
      <c r="A29" s="75" t="s">
        <v>55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ht="6.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9.4" customHeight="1" x14ac:dyDescent="0.25">
      <c r="A31" s="76" t="s">
        <v>47</v>
      </c>
      <c r="B31" s="78" t="s">
        <v>0</v>
      </c>
      <c r="C31" s="86" t="s">
        <v>2</v>
      </c>
      <c r="D31" s="80" t="s">
        <v>38</v>
      </c>
      <c r="E31" s="84" t="s">
        <v>39</v>
      </c>
      <c r="F31" s="84" t="s">
        <v>40</v>
      </c>
      <c r="G31" s="82" t="s">
        <v>41</v>
      </c>
      <c r="H31" s="30" t="s">
        <v>42</v>
      </c>
      <c r="I31" s="82" t="s">
        <v>46</v>
      </c>
    </row>
    <row r="32" spans="1:11" ht="29.4" customHeight="1" x14ac:dyDescent="0.25">
      <c r="A32" s="77"/>
      <c r="B32" s="79"/>
      <c r="C32" s="87"/>
      <c r="D32" s="81"/>
      <c r="E32" s="85"/>
      <c r="F32" s="85"/>
      <c r="G32" s="83"/>
      <c r="H32" s="31" t="s">
        <v>43</v>
      </c>
      <c r="I32" s="83"/>
    </row>
    <row r="33" spans="1:11" ht="29.4" customHeight="1" x14ac:dyDescent="0.25">
      <c r="A33" s="40">
        <v>3</v>
      </c>
      <c r="B33" s="49" t="s">
        <v>50</v>
      </c>
      <c r="C33" s="38"/>
      <c r="D33" s="38"/>
      <c r="E33" s="72" t="s">
        <v>51</v>
      </c>
      <c r="F33" s="38"/>
      <c r="G33" s="38"/>
      <c r="H33" s="38"/>
      <c r="I33" s="39"/>
    </row>
    <row r="34" spans="1:11" ht="29.4" customHeight="1" x14ac:dyDescent="0.25">
      <c r="A34" s="42"/>
      <c r="B34" s="59" t="s">
        <v>6</v>
      </c>
      <c r="C34" s="43" t="s">
        <v>56</v>
      </c>
      <c r="D34" s="43" t="s">
        <v>58</v>
      </c>
      <c r="E34" s="44">
        <f>SUM(E35:E37)</f>
        <v>134644.33000000002</v>
      </c>
      <c r="F34" s="44">
        <f>SUM(F35:F37)</f>
        <v>115085.4</v>
      </c>
      <c r="G34" s="44">
        <f>F34*100/E34</f>
        <v>85.473632643869948</v>
      </c>
      <c r="H34" s="43" t="s">
        <v>45</v>
      </c>
      <c r="I34" s="44"/>
    </row>
    <row r="35" spans="1:11" ht="26.4" customHeight="1" x14ac:dyDescent="0.25">
      <c r="A35" s="13"/>
      <c r="B35" s="60" t="s">
        <v>11</v>
      </c>
      <c r="C35" s="5"/>
      <c r="D35" s="32" t="s">
        <v>62</v>
      </c>
      <c r="E35" s="33">
        <v>125524.33</v>
      </c>
      <c r="F35" s="33">
        <v>105965.4</v>
      </c>
      <c r="G35" s="5"/>
      <c r="H35" s="5"/>
      <c r="I35" s="5"/>
    </row>
    <row r="36" spans="1:11" ht="28.2" customHeight="1" x14ac:dyDescent="0.25">
      <c r="A36" s="4"/>
      <c r="B36" s="61" t="s">
        <v>16</v>
      </c>
      <c r="C36" s="5"/>
      <c r="D36" s="32" t="s">
        <v>44</v>
      </c>
      <c r="E36" s="33">
        <v>9120</v>
      </c>
      <c r="F36" s="33">
        <v>9120</v>
      </c>
      <c r="G36" s="5"/>
      <c r="H36" s="5"/>
      <c r="I36" s="5"/>
    </row>
    <row r="37" spans="1:11" ht="29.4" customHeight="1" x14ac:dyDescent="0.25">
      <c r="A37" s="4"/>
      <c r="B37" s="61"/>
      <c r="C37" s="53"/>
      <c r="D37" s="53"/>
      <c r="E37" s="5"/>
      <c r="F37" s="5"/>
      <c r="G37" s="5"/>
      <c r="H37" s="5"/>
      <c r="I37" s="5"/>
    </row>
    <row r="38" spans="1:11" ht="29.4" customHeight="1" x14ac:dyDescent="0.25">
      <c r="A38" s="4"/>
      <c r="B38" s="62"/>
      <c r="C38" s="5"/>
      <c r="D38" s="5"/>
      <c r="E38" s="5"/>
      <c r="F38" s="5"/>
      <c r="G38" s="5"/>
      <c r="H38" s="5"/>
      <c r="I38" s="5"/>
    </row>
    <row r="39" spans="1:11" ht="29.4" customHeight="1" x14ac:dyDescent="0.25">
      <c r="A39" s="45"/>
      <c r="B39" s="63" t="s">
        <v>7</v>
      </c>
      <c r="C39" s="43" t="s">
        <v>56</v>
      </c>
      <c r="D39" s="43" t="s">
        <v>58</v>
      </c>
      <c r="E39" s="44">
        <v>27605.67</v>
      </c>
      <c r="F39" s="44">
        <v>27605.67</v>
      </c>
      <c r="G39" s="44">
        <f>F39*100/E39</f>
        <v>100</v>
      </c>
      <c r="H39" s="43" t="s">
        <v>45</v>
      </c>
      <c r="I39" s="44"/>
    </row>
    <row r="40" spans="1:11" ht="29.4" customHeight="1" x14ac:dyDescent="0.25">
      <c r="A40" s="4"/>
      <c r="B40" s="60" t="s">
        <v>17</v>
      </c>
      <c r="C40" s="5"/>
      <c r="D40" s="32" t="s">
        <v>63</v>
      </c>
      <c r="E40" s="33">
        <v>27605.67</v>
      </c>
      <c r="F40" s="33">
        <v>27605.67</v>
      </c>
      <c r="G40" s="5"/>
      <c r="H40" s="5"/>
      <c r="I40" s="5"/>
    </row>
    <row r="41" spans="1:11" ht="29.4" customHeight="1" x14ac:dyDescent="0.25">
      <c r="A41" s="4"/>
      <c r="B41" s="61"/>
      <c r="C41" s="5"/>
      <c r="D41" s="32" t="s">
        <v>44</v>
      </c>
      <c r="E41" s="33"/>
      <c r="F41" s="33"/>
      <c r="G41" s="5"/>
      <c r="H41" s="5"/>
      <c r="I41" s="5"/>
    </row>
    <row r="42" spans="1:11" ht="29.4" customHeight="1" x14ac:dyDescent="0.25">
      <c r="A42" s="4"/>
      <c r="B42" s="54"/>
      <c r="C42" s="55"/>
      <c r="D42" s="55"/>
      <c r="E42" s="56"/>
      <c r="F42" s="56"/>
      <c r="G42" s="55"/>
      <c r="H42" s="55"/>
      <c r="I42" s="55"/>
    </row>
    <row r="43" spans="1:11" ht="30" customHeight="1" thickBot="1" x14ac:dyDescent="0.3">
      <c r="A43" s="22"/>
      <c r="B43" s="25" t="s">
        <v>1</v>
      </c>
      <c r="C43" s="25"/>
      <c r="D43" s="26"/>
      <c r="E43" s="27">
        <f>E34+E39</f>
        <v>162250</v>
      </c>
      <c r="F43" s="35">
        <f>F34+F39</f>
        <v>142691.07</v>
      </c>
      <c r="G43" s="35">
        <f>F43*100/E43</f>
        <v>87.945189522342062</v>
      </c>
      <c r="H43" s="19"/>
      <c r="I43" s="20"/>
    </row>
    <row r="44" spans="1:11" ht="42.6" thickTop="1" x14ac:dyDescent="0.25">
      <c r="A44" s="17"/>
      <c r="B44" s="7"/>
      <c r="C44" s="7"/>
      <c r="D44" s="8"/>
      <c r="E44" s="9"/>
      <c r="F44" s="10"/>
      <c r="G44" s="10"/>
      <c r="H44" s="10"/>
      <c r="I44" s="10"/>
      <c r="J44" s="11"/>
      <c r="K44" s="12"/>
    </row>
    <row r="46" spans="1:11" ht="49.8" customHeight="1" x14ac:dyDescent="0.25"/>
    <row r="47" spans="1:11" ht="49.8" customHeight="1" x14ac:dyDescent="0.25"/>
    <row r="48" spans="1:11" ht="43.8" customHeight="1" x14ac:dyDescent="0.25"/>
    <row r="49" spans="1:11" ht="26.4" customHeight="1" x14ac:dyDescent="0.25">
      <c r="A49" s="75" t="s">
        <v>37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 ht="24" customHeight="1" x14ac:dyDescent="0.25">
      <c r="A50" s="75" t="s">
        <v>54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25.2" customHeight="1" x14ac:dyDescent="0.25">
      <c r="A51" s="75" t="s">
        <v>55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1.4" hidden="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19.2" customHeight="1" x14ac:dyDescent="0.25">
      <c r="A53" s="76" t="s">
        <v>47</v>
      </c>
      <c r="B53" s="78" t="s">
        <v>0</v>
      </c>
      <c r="C53" s="86" t="s">
        <v>2</v>
      </c>
      <c r="D53" s="80" t="s">
        <v>38</v>
      </c>
      <c r="E53" s="84" t="s">
        <v>39</v>
      </c>
      <c r="F53" s="84" t="s">
        <v>40</v>
      </c>
      <c r="G53" s="82" t="s">
        <v>41</v>
      </c>
      <c r="H53" s="14" t="s">
        <v>42</v>
      </c>
      <c r="I53" s="82" t="s">
        <v>46</v>
      </c>
    </row>
    <row r="54" spans="1:11" ht="23.4" customHeight="1" x14ac:dyDescent="0.25">
      <c r="A54" s="77"/>
      <c r="B54" s="79"/>
      <c r="C54" s="87"/>
      <c r="D54" s="81"/>
      <c r="E54" s="85"/>
      <c r="F54" s="85"/>
      <c r="G54" s="83"/>
      <c r="H54" s="15" t="s">
        <v>43</v>
      </c>
      <c r="I54" s="83"/>
    </row>
    <row r="55" spans="1:11" ht="26.4" customHeight="1" x14ac:dyDescent="0.25">
      <c r="A55" s="67">
        <v>4</v>
      </c>
      <c r="B55" s="68" t="s">
        <v>18</v>
      </c>
      <c r="C55" s="38"/>
      <c r="D55" s="38"/>
      <c r="E55" s="38"/>
      <c r="F55" s="38"/>
      <c r="G55" s="38"/>
      <c r="H55" s="71" t="s">
        <v>52</v>
      </c>
      <c r="I55" s="39"/>
    </row>
    <row r="56" spans="1:11" ht="18" customHeight="1" x14ac:dyDescent="0.25">
      <c r="A56" s="42"/>
      <c r="B56" s="59" t="s">
        <v>19</v>
      </c>
      <c r="C56" s="43" t="s">
        <v>56</v>
      </c>
      <c r="D56" s="43" t="s">
        <v>58</v>
      </c>
      <c r="E56" s="44">
        <f>SUM(E57:E69)</f>
        <v>453707.32</v>
      </c>
      <c r="F56" s="44">
        <f>SUM(F57:F69)</f>
        <v>336675.5</v>
      </c>
      <c r="G56" s="44">
        <f>F56*100/E56</f>
        <v>74.20543710866292</v>
      </c>
      <c r="H56" s="43" t="s">
        <v>45</v>
      </c>
      <c r="I56" s="44" t="s">
        <v>36</v>
      </c>
    </row>
    <row r="57" spans="1:11" s="29" customFormat="1" ht="18" customHeight="1" x14ac:dyDescent="0.25">
      <c r="A57" s="28"/>
      <c r="B57" s="64" t="s">
        <v>24</v>
      </c>
      <c r="C57" s="5"/>
      <c r="D57" s="32" t="s">
        <v>64</v>
      </c>
      <c r="E57" s="41">
        <v>25200</v>
      </c>
      <c r="F57" s="33">
        <v>18708</v>
      </c>
      <c r="G57" s="5"/>
      <c r="H57" s="5"/>
      <c r="I57" s="5"/>
    </row>
    <row r="58" spans="1:11" s="29" customFormat="1" ht="18" customHeight="1" x14ac:dyDescent="0.25">
      <c r="A58" s="28"/>
      <c r="B58" s="65" t="s">
        <v>25</v>
      </c>
      <c r="C58" s="5"/>
      <c r="D58" s="32" t="s">
        <v>44</v>
      </c>
      <c r="E58" s="41">
        <v>58500</v>
      </c>
      <c r="F58" s="33">
        <v>46800</v>
      </c>
      <c r="G58" s="5"/>
      <c r="H58" s="5"/>
      <c r="I58" s="5"/>
    </row>
    <row r="59" spans="1:11" s="29" customFormat="1" ht="18" customHeight="1" x14ac:dyDescent="0.25">
      <c r="A59" s="28"/>
      <c r="B59" s="65" t="s">
        <v>20</v>
      </c>
      <c r="C59" s="5"/>
      <c r="D59" s="5"/>
      <c r="E59" s="41">
        <v>78000</v>
      </c>
      <c r="F59" s="33">
        <v>5200</v>
      </c>
      <c r="G59" s="5"/>
      <c r="H59" s="5"/>
      <c r="I59" s="5"/>
    </row>
    <row r="60" spans="1:11" s="29" customFormat="1" ht="18" customHeight="1" x14ac:dyDescent="0.25">
      <c r="A60" s="28"/>
      <c r="B60" s="65" t="s">
        <v>26</v>
      </c>
      <c r="C60" s="5"/>
      <c r="D60" s="5"/>
      <c r="E60" s="41">
        <v>9250</v>
      </c>
      <c r="F60" s="33">
        <v>9250</v>
      </c>
      <c r="G60" s="5"/>
      <c r="H60" s="5"/>
      <c r="I60" s="5"/>
    </row>
    <row r="61" spans="1:11" s="29" customFormat="1" ht="18" customHeight="1" x14ac:dyDescent="0.25">
      <c r="A61" s="28"/>
      <c r="B61" s="65" t="s">
        <v>27</v>
      </c>
      <c r="C61" s="5"/>
      <c r="D61" s="5"/>
      <c r="E61" s="41">
        <v>12152.91</v>
      </c>
      <c r="F61" s="33">
        <v>12152.91</v>
      </c>
      <c r="G61" s="5"/>
      <c r="H61" s="5"/>
      <c r="I61" s="5"/>
    </row>
    <row r="62" spans="1:11" s="29" customFormat="1" ht="18" customHeight="1" x14ac:dyDescent="0.25">
      <c r="A62" s="28"/>
      <c r="B62" s="65" t="s">
        <v>28</v>
      </c>
      <c r="C62" s="5"/>
      <c r="D62" s="5"/>
      <c r="E62" s="41">
        <v>5000</v>
      </c>
      <c r="F62" s="33">
        <v>5000</v>
      </c>
      <c r="G62" s="5"/>
      <c r="H62" s="5"/>
      <c r="I62" s="5"/>
    </row>
    <row r="63" spans="1:11" s="29" customFormat="1" ht="18" customHeight="1" x14ac:dyDescent="0.25">
      <c r="A63" s="28"/>
      <c r="B63" s="65" t="s">
        <v>29</v>
      </c>
      <c r="C63" s="5"/>
      <c r="D63" s="5"/>
      <c r="E63" s="41">
        <v>34441.910000000003</v>
      </c>
      <c r="F63" s="33">
        <v>34441.910000000003</v>
      </c>
      <c r="G63" s="5"/>
      <c r="H63" s="5"/>
      <c r="I63" s="5"/>
    </row>
    <row r="64" spans="1:11" s="29" customFormat="1" ht="18" customHeight="1" x14ac:dyDescent="0.25">
      <c r="A64" s="28"/>
      <c r="B64" s="65" t="s">
        <v>30</v>
      </c>
      <c r="C64" s="5"/>
      <c r="D64" s="5"/>
      <c r="E64" s="41">
        <v>19162.5</v>
      </c>
      <c r="F64" s="33">
        <v>13325</v>
      </c>
      <c r="G64" s="5"/>
      <c r="H64" s="5"/>
      <c r="I64" s="5"/>
    </row>
    <row r="65" spans="1:11" s="29" customFormat="1" ht="18" customHeight="1" x14ac:dyDescent="0.25">
      <c r="A65" s="28"/>
      <c r="B65" s="65" t="s">
        <v>31</v>
      </c>
      <c r="C65" s="5"/>
      <c r="D65" s="5"/>
      <c r="E65" s="41">
        <v>100000</v>
      </c>
      <c r="F65" s="33">
        <v>79797.679999999993</v>
      </c>
      <c r="G65" s="5"/>
      <c r="H65" s="5"/>
      <c r="I65" s="5"/>
    </row>
    <row r="66" spans="1:11" s="29" customFormat="1" ht="18" customHeight="1" x14ac:dyDescent="0.25">
      <c r="A66" s="28"/>
      <c r="B66" s="65" t="s">
        <v>32</v>
      </c>
      <c r="C66" s="5"/>
      <c r="D66" s="5"/>
      <c r="E66" s="41">
        <v>65000</v>
      </c>
      <c r="F66" s="33">
        <v>65000</v>
      </c>
      <c r="G66" s="5"/>
      <c r="H66" s="5"/>
      <c r="I66" s="5"/>
    </row>
    <row r="67" spans="1:11" s="29" customFormat="1" ht="18" customHeight="1" x14ac:dyDescent="0.25">
      <c r="A67" s="28"/>
      <c r="B67" s="65" t="s">
        <v>33</v>
      </c>
      <c r="C67" s="5"/>
      <c r="D67" s="5"/>
      <c r="E67" s="41">
        <v>8000</v>
      </c>
      <c r="F67" s="33">
        <v>8000</v>
      </c>
      <c r="G67" s="5"/>
      <c r="H67" s="5"/>
      <c r="I67" s="5"/>
    </row>
    <row r="68" spans="1:11" s="29" customFormat="1" ht="18" customHeight="1" x14ac:dyDescent="0.25">
      <c r="A68" s="28"/>
      <c r="B68" s="65" t="s">
        <v>34</v>
      </c>
      <c r="C68" s="5"/>
      <c r="D68" s="5"/>
      <c r="E68" s="41">
        <v>24000</v>
      </c>
      <c r="F68" s="33">
        <v>24000</v>
      </c>
      <c r="G68" s="5"/>
      <c r="H68" s="5"/>
      <c r="I68" s="5"/>
    </row>
    <row r="69" spans="1:11" s="29" customFormat="1" ht="18" customHeight="1" x14ac:dyDescent="0.25">
      <c r="A69" s="28"/>
      <c r="B69" s="66" t="s">
        <v>35</v>
      </c>
      <c r="C69" s="5"/>
      <c r="D69" s="5"/>
      <c r="E69" s="41">
        <v>15000</v>
      </c>
      <c r="F69" s="5">
        <v>15000</v>
      </c>
      <c r="G69" s="5"/>
      <c r="H69" s="5"/>
      <c r="I69" s="5"/>
    </row>
    <row r="70" spans="1:11" ht="18" customHeight="1" x14ac:dyDescent="0.25">
      <c r="A70" s="42"/>
      <c r="B70" s="63" t="s">
        <v>7</v>
      </c>
      <c r="C70" s="43" t="s">
        <v>56</v>
      </c>
      <c r="D70" s="43" t="s">
        <v>58</v>
      </c>
      <c r="E70" s="44">
        <f>SUM(E71:E75)</f>
        <v>320660.96999999997</v>
      </c>
      <c r="F70" s="44">
        <f>SUM(F71:F75)</f>
        <v>249330.99000000002</v>
      </c>
      <c r="G70" s="44">
        <f>F70*100/E70</f>
        <v>77.755328314512383</v>
      </c>
      <c r="H70" s="43" t="s">
        <v>45</v>
      </c>
      <c r="I70" s="44" t="s">
        <v>36</v>
      </c>
    </row>
    <row r="71" spans="1:11" ht="18" customHeight="1" x14ac:dyDescent="0.25">
      <c r="A71" s="4"/>
      <c r="B71" s="60" t="s">
        <v>17</v>
      </c>
      <c r="C71" s="5"/>
      <c r="D71" s="32" t="s">
        <v>65</v>
      </c>
      <c r="E71" s="41">
        <v>264028.44</v>
      </c>
      <c r="F71" s="33">
        <v>223454.45</v>
      </c>
      <c r="G71" s="5"/>
      <c r="H71" s="5"/>
      <c r="I71" s="5"/>
    </row>
    <row r="72" spans="1:11" ht="18" customHeight="1" x14ac:dyDescent="0.25">
      <c r="A72" s="4"/>
      <c r="B72" s="61" t="s">
        <v>21</v>
      </c>
      <c r="C72" s="5"/>
      <c r="D72" s="32" t="s">
        <v>44</v>
      </c>
      <c r="E72" s="41">
        <v>27818.03</v>
      </c>
      <c r="F72" s="33">
        <v>11796.54</v>
      </c>
      <c r="G72" s="5"/>
      <c r="H72" s="5"/>
      <c r="I72" s="5"/>
    </row>
    <row r="73" spans="1:11" ht="18" customHeight="1" x14ac:dyDescent="0.25">
      <c r="A73" s="4"/>
      <c r="B73" s="61" t="s">
        <v>10</v>
      </c>
      <c r="C73" s="5"/>
      <c r="D73" s="5"/>
      <c r="E73" s="41">
        <v>1765.5</v>
      </c>
      <c r="F73" s="33">
        <v>642</v>
      </c>
      <c r="G73" s="5"/>
      <c r="H73" s="5"/>
      <c r="I73" s="5"/>
    </row>
    <row r="74" spans="1:11" ht="18" customHeight="1" x14ac:dyDescent="0.25">
      <c r="A74" s="4"/>
      <c r="B74" s="61" t="s">
        <v>22</v>
      </c>
      <c r="C74" s="5"/>
      <c r="D74" s="5"/>
      <c r="E74" s="41">
        <v>15493</v>
      </c>
      <c r="F74" s="33">
        <v>5734</v>
      </c>
      <c r="G74" s="5"/>
      <c r="H74" s="5"/>
      <c r="I74" s="5"/>
    </row>
    <row r="75" spans="1:11" ht="18" customHeight="1" x14ac:dyDescent="0.25">
      <c r="A75" s="4"/>
      <c r="B75" s="61" t="s">
        <v>23</v>
      </c>
      <c r="C75" s="5"/>
      <c r="D75" s="5"/>
      <c r="E75" s="41">
        <v>11556</v>
      </c>
      <c r="F75" s="33">
        <v>7704</v>
      </c>
      <c r="G75" s="5"/>
      <c r="H75" s="5"/>
      <c r="I75" s="5"/>
    </row>
    <row r="76" spans="1:11" ht="23.4" customHeight="1" thickBot="1" x14ac:dyDescent="0.3">
      <c r="A76" s="22"/>
      <c r="B76" s="25" t="s">
        <v>1</v>
      </c>
      <c r="C76" s="25"/>
      <c r="D76" s="26"/>
      <c r="E76" s="27">
        <f>E70+E56</f>
        <v>774368.29</v>
      </c>
      <c r="F76" s="34">
        <f>F56+F70</f>
        <v>586006.49</v>
      </c>
      <c r="G76" s="34">
        <f>F76*100/E76</f>
        <v>75.675424415945542</v>
      </c>
      <c r="H76" s="18">
        <v>0</v>
      </c>
      <c r="I76" s="18">
        <v>0</v>
      </c>
    </row>
    <row r="77" spans="1:11" ht="42.6" thickTop="1" x14ac:dyDescent="0.25">
      <c r="A77" s="23"/>
      <c r="B77" s="24"/>
      <c r="C77" s="7"/>
      <c r="D77" s="8"/>
      <c r="E77" s="9"/>
      <c r="F77" s="10"/>
      <c r="G77" s="10"/>
      <c r="H77" s="10"/>
      <c r="I77" s="10"/>
      <c r="J77" s="11"/>
      <c r="K77" s="12"/>
    </row>
    <row r="78" spans="1:11" ht="96.6" customHeight="1" x14ac:dyDescent="0.25">
      <c r="J78" s="11"/>
      <c r="K78" s="12"/>
    </row>
    <row r="79" spans="1:11" ht="43.2" customHeight="1" x14ac:dyDescent="0.25"/>
  </sheetData>
  <mergeCells count="32">
    <mergeCell ref="F53:F54"/>
    <mergeCell ref="G53:G54"/>
    <mergeCell ref="I53:I54"/>
    <mergeCell ref="A49:K49"/>
    <mergeCell ref="A50:K50"/>
    <mergeCell ref="A51:K51"/>
    <mergeCell ref="A53:A54"/>
    <mergeCell ref="B53:B54"/>
    <mergeCell ref="C53:C54"/>
    <mergeCell ref="D53:D54"/>
    <mergeCell ref="E53:E54"/>
    <mergeCell ref="A27:K27"/>
    <mergeCell ref="E31:E32"/>
    <mergeCell ref="F31:F32"/>
    <mergeCell ref="G31:G32"/>
    <mergeCell ref="I31:I32"/>
    <mergeCell ref="A29:K29"/>
    <mergeCell ref="A31:A32"/>
    <mergeCell ref="A28:K28"/>
    <mergeCell ref="B31:B32"/>
    <mergeCell ref="C31:C32"/>
    <mergeCell ref="D31:D32"/>
    <mergeCell ref="A1:K1"/>
    <mergeCell ref="A2:K2"/>
    <mergeCell ref="A3:K3"/>
    <mergeCell ref="A5:A6"/>
    <mergeCell ref="B5:B6"/>
    <mergeCell ref="D5:D6"/>
    <mergeCell ref="G5:G6"/>
    <mergeCell ref="I5:I6"/>
    <mergeCell ref="E5:E6"/>
    <mergeCell ref="F5:F6"/>
  </mergeCells>
  <printOptions horizontalCentered="1" verticalCentered="1"/>
  <pageMargins left="0.11811023622047245" right="7.874015748031496E-2" top="0.35" bottom="0" header="0.41" footer="0.31496062992125984"/>
  <pageSetup paperSize="9" scale="70" fitToHeight="0" orientation="landscape" r:id="rId1"/>
  <rowBreaks count="2" manualBreakCount="2">
    <brk id="25" max="10" man="1"/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การใช้จ่ายงบ  ไตรมาส 1-2</vt:lpstr>
      <vt:lpstr>'การใช้จ่ายงบ  ไตรมาส 1-2'!Print_Area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2026-07-15T08:48:56Z</cp:lastPrinted>
  <dcterms:created xsi:type="dcterms:W3CDTF">2023-04-19T10:02:14Z</dcterms:created>
  <dcterms:modified xsi:type="dcterms:W3CDTF">2026-07-15T09:02:41Z</dcterms:modified>
</cp:coreProperties>
</file>