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ITA\ITA69\O11.แผนการใช้จ่ายงบประมาณ\แผนการใช้จ่ายงบประมาณ 69\"/>
    </mc:Choice>
  </mc:AlternateContent>
  <xr:revisionPtr revIDLastSave="0" documentId="13_ncr:1_{5FF9C01E-4A5A-4998-B8C1-685829E6343B}" xr6:coauthVersionLast="47" xr6:coauthVersionMax="47" xr10:uidLastSave="{00000000-0000-0000-0000-000000000000}"/>
  <bookViews>
    <workbookView xWindow="-108" yWindow="-108" windowWidth="16536" windowHeight="8832" firstSheet="1" activeTab="1" xr2:uid="{00000000-000D-0000-FFFF-FFFF00000000}"/>
  </bookViews>
  <sheets>
    <sheet name="แผนการใช้จ่ายงบ ไตรมาส 1 - 2" sheetId="4" r:id="rId1"/>
    <sheet name="แผนการใช้จ่ายงบ 69" sheetId="6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6" l="1"/>
  <c r="D57" i="6"/>
  <c r="D58" i="6" s="1"/>
  <c r="D69" i="6" l="1"/>
  <c r="D97" i="6" l="1"/>
  <c r="D83" i="6"/>
  <c r="D103" i="6" s="1"/>
  <c r="D11" i="6" l="1"/>
  <c r="D23" i="6" s="1"/>
  <c r="D20" i="4" l="1"/>
  <c r="D24" i="4" s="1"/>
  <c r="D4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<sst xmlns="http://schemas.openxmlformats.org/spreadsheetml/2006/main" count="319" uniqueCount="154">
  <si>
    <t>ชื่อโครงการ/กิจกรรม</t>
  </si>
  <si>
    <t>จำนวนงบประมาณ/แหล่งที่จัดสรร/สนับสนุน</t>
  </si>
  <si>
    <t>ระยะเวลา</t>
  </si>
  <si>
    <t>สตช.</t>
  </si>
  <si>
    <t>หน่วยงานภาครัฐ</t>
  </si>
  <si>
    <t>ภาคเอกชน</t>
  </si>
  <si>
    <t>อปท.</t>
  </si>
  <si>
    <t>อื่น ๆ</t>
  </si>
  <si>
    <t>ดำเนินการ</t>
  </si>
  <si>
    <t xml:space="preserve"> - </t>
  </si>
  <si>
    <t>รวม</t>
  </si>
  <si>
    <t>ลำดับ</t>
  </si>
  <si>
    <t>แผนการใช้จ่ายงบประมาณ ตรวจคนเข้าเมืองจังหวัดสมุทรสงคราม</t>
  </si>
  <si>
    <t xml:space="preserve"> 1.1 โครงการ การรักษาความสงบเรียบร้อยและความมั่นคงภายในประเทศ</t>
  </si>
  <si>
    <t xml:space="preserve">       - กิจกรรม การตรวจสอบ คัดกรอง ปราบปรามคนต่างด้าวที่ไม่พึงปรารถนาของ สตม.</t>
  </si>
  <si>
    <t xml:space="preserve">          1.1.1 ค่าใช้สอยและวัสดุ</t>
  </si>
  <si>
    <t xml:space="preserve">                       1) ค่าเช่าเครื่องถ่ายเอกสาร</t>
  </si>
  <si>
    <t xml:space="preserve">                       2) ค่าจ้างเหมาทำความสะอาดอาคารที่ทำการ</t>
  </si>
  <si>
    <t xml:space="preserve">                       4) ค่าวัสดุตราประทับ</t>
  </si>
  <si>
    <t xml:space="preserve">         1.1.2 ค่าสาธารณูปโภค</t>
  </si>
  <si>
    <t xml:space="preserve">         รวมค่าใช้สอยและวัสดุและค่าสาธารณูปโภค</t>
  </si>
  <si>
    <t>ผลที่คาดว่าจะได้รับ</t>
  </si>
  <si>
    <t>ระยะเวลาดำเนินการ</t>
  </si>
  <si>
    <t>เป้าหมาย/วิธีดำเนินการ</t>
  </si>
  <si>
    <t xml:space="preserve"> 2.1 ค่าใช้สอยและวัสดุ</t>
  </si>
  <si>
    <t xml:space="preserve">          1) ค่าเช่าเครื่องถ่ายเอกสาร</t>
  </si>
  <si>
    <t xml:space="preserve">          2) ค่าจ้างเหมาทำความสะอาดอาคารที่ทำการ</t>
  </si>
  <si>
    <t xml:space="preserve">          3) ค่าซ่อมแซมบำรุงยานพาหนะ</t>
  </si>
  <si>
    <t xml:space="preserve">          5) ค่าวัสดุสำนักงาน</t>
  </si>
  <si>
    <t xml:space="preserve"> 2.2 ค่าสาธารณูปโภค</t>
  </si>
  <si>
    <t>ไม่น้อยกว่า</t>
  </si>
  <si>
    <t>ค่าวัสดุและค่าสาธารณูปโภค</t>
  </si>
  <si>
    <t xml:space="preserve"> - เบิกจ่ายเป็นค่าใช้สอย </t>
  </si>
  <si>
    <t xml:space="preserve"> - เป้าหมายการเบิกจ่าย </t>
  </si>
  <si>
    <t xml:space="preserve">  - การดำเนินการ</t>
  </si>
  <si>
    <t>สามารถเพิ่มประสิทธิภาพ</t>
  </si>
  <si>
    <t>การตรวจสอบ คัดกรอง</t>
  </si>
  <si>
    <t>ปราบปราม คนต่างด้าว</t>
  </si>
  <si>
    <t>ที่ไม่พึงปรารถนา ในพื้นที่</t>
  </si>
  <si>
    <t>รับผิดชอบ ให้บรรลุตาม</t>
  </si>
  <si>
    <t>เป้าหมาย</t>
  </si>
  <si>
    <t xml:space="preserve"> เบิกจ่ายเป็นค่าเช่าบ้านให้ข้าราชการตำรวจในสังกัดตามสิทธิ์</t>
  </si>
  <si>
    <t xml:space="preserve">  เบิกจ่ายเป็นค่าใช้สอย </t>
  </si>
  <si>
    <t>ไตรมาสที่ 1 ร้อยละ 32</t>
  </si>
  <si>
    <t>ไตรมาสที่ 2  ร้อยละ 54</t>
  </si>
  <si>
    <t>ไตรมาสที่ 3 ร้อยละ 54</t>
  </si>
  <si>
    <t>ไตรมาสที่ 4  ร้อยละ 100</t>
  </si>
  <si>
    <t>ไตรมาสที่ 3 ร้อยละ 74</t>
  </si>
  <si>
    <t>ไตรมาสที่ 3  ร้อยละ 74</t>
  </si>
  <si>
    <t>ประจำปีงบประมาณ พ.ศ.2568  ไตรมาสที่ 1 - 2</t>
  </si>
  <si>
    <t>ข้อมูล ณ วันที่ 24  กุมภาพันธ์ 2568</t>
  </si>
  <si>
    <t>งบประมาณจ่ายประจำปีงบประมาณ พ.ศ.2568</t>
  </si>
  <si>
    <t xml:space="preserve"> -ต.ค. 67 - ก.ย.68</t>
  </si>
  <si>
    <t xml:space="preserve">                       3) ค่าจ้างเหมาดูแลสวนบริเวณรอบอาคารที่ทำการ</t>
  </si>
  <si>
    <t xml:space="preserve">                       4) ค่าน้ำมันเชื้อเพลิง</t>
  </si>
  <si>
    <t xml:space="preserve"> 1.2 แผนงาน บุคคลกรภาครัฐ ประจำปี 2568</t>
  </si>
  <si>
    <t xml:space="preserve">       งบดำเนินงาน  รายการค่าเช่าบ้าน</t>
  </si>
  <si>
    <t>ข้อมูล ณ วันที่ 24 กุมภาพันธ์ 2568</t>
  </si>
  <si>
    <t>เงินค่าธรรมเนียมตรวจคนเข้าเมืองเพื่อเสริมงบประมาณรายจ่ายประจำปี 2567</t>
  </si>
  <si>
    <t>ขยายใช้ออกไปจนถึง 30 กันยายน 2568</t>
  </si>
  <si>
    <t xml:space="preserve">    การดำเนินการ</t>
  </si>
  <si>
    <t xml:space="preserve">          8) ค่าจ้างเหมาดูแลสวนบริเวณรอบอาคารที่ทำการ</t>
  </si>
  <si>
    <t xml:space="preserve">          4) ค่าจ้างเหมาจัดทำตราประทับ</t>
  </si>
  <si>
    <t xml:space="preserve">          6) ค่าซ่อมแซมบำรุงอาคารที่ทำการ</t>
  </si>
  <si>
    <t xml:space="preserve"> - ต.ค. 67 - ก.ย.68</t>
  </si>
  <si>
    <t xml:space="preserve">          7) ค่าน้ำมันเชื้อเพลิง</t>
  </si>
  <si>
    <t>ประจำปีงบประมาณ พ.ศ.2569  (ตุลาคม 2568 - กันยายน 2569)</t>
  </si>
  <si>
    <t xml:space="preserve"> - กิจกรรม การตรวจสอบ คัดกรอง ปราบปรามคนต่างด้าวที่ไม่พึงปราถนา</t>
  </si>
  <si>
    <t xml:space="preserve">งบประมาณรายจ่าย ประจำปีงบประมาณ พ.ศ. 2569 </t>
  </si>
  <si>
    <t>1.1 ค่าตอบแทน ใช้สอย และวัสดุ</t>
  </si>
  <si>
    <t>1.2 ค่าสาธารณูปโภค</t>
  </si>
  <si>
    <t xml:space="preserve">          1) ค่าน้ำประปา</t>
  </si>
  <si>
    <t xml:space="preserve">          2) ค่าไปรษณีย์</t>
  </si>
  <si>
    <t xml:space="preserve">          3) ค่าโทรศัพท์</t>
  </si>
  <si>
    <t xml:space="preserve">   เป้าหมายการเบิกจ่าย </t>
  </si>
  <si>
    <t xml:space="preserve">     การดำเนินการ</t>
  </si>
  <si>
    <t xml:space="preserve"> -เบิกจ่ายค่าสาธารณูปโภค</t>
  </si>
  <si>
    <t xml:space="preserve">          1) ค่าน้ำมันเชื้อเพลิง</t>
  </si>
  <si>
    <t xml:space="preserve">          2) ค่าซ่อมแซมยานพาหนะ</t>
  </si>
  <si>
    <t xml:space="preserve"> - เบิกจ่ายค่าสาธารณูปโภค</t>
  </si>
  <si>
    <t xml:space="preserve">  - เบิกจ่ายเป็นค่าใช้สอย </t>
  </si>
  <si>
    <t xml:space="preserve"> - กิจกรรม ปฏิรูปกฎหมาย และพัฒนากระบวนการยุติธรรม</t>
  </si>
  <si>
    <t>1.3 ค่าเช่าบ้าน</t>
  </si>
  <si>
    <t>เงินกองทุนเพื่อการบริหารจัดการการทำงานของคนต่างด้าว ปี พ.ศ. 2569</t>
  </si>
  <si>
    <t xml:space="preserve">          2) ค่าเบี้ยเลี้ยง ค่าเช่าที่พัก  ค่าพาหนะเดินทาง</t>
  </si>
  <si>
    <t xml:space="preserve">          1) ค่าไฟฟ้า</t>
  </si>
  <si>
    <t>เพื่อเป็นค่าใช้จ่ายในการปฏิบัติราชการ</t>
  </si>
  <si>
    <t>ในการดูแลคนต่างด้าว</t>
  </si>
  <si>
    <t xml:space="preserve">      การดำเนินการ</t>
  </si>
  <si>
    <t>เงินค่าธรรมเนียมตรวจคนเข้าเมือง เพื่อเสริมเงินงบประมาณรายจ่ายประจำปีงบประมาณ พ.ศ. 2568 ขยายใช้ออกไปจนถึง 30 ก.ย. 69</t>
  </si>
  <si>
    <t>1.1 ค่าใช้สอย และวัสดุ</t>
  </si>
  <si>
    <t xml:space="preserve">           3) ค่าเช่าเครื่องพิมพ์</t>
  </si>
  <si>
    <t xml:space="preserve">          2) ค่าน้ำประปา</t>
  </si>
  <si>
    <t xml:space="preserve">          4) ค่าไปรษณีย์</t>
  </si>
  <si>
    <t xml:space="preserve">          5) ค่าอินเตอร์เน็ต</t>
  </si>
  <si>
    <t xml:space="preserve">           1) ค่าเบี้ยเลี้ยง ค่าเช่าที่พกั และค่าพาหนะเดินทาง</t>
  </si>
  <si>
    <t xml:space="preserve">           2) ค่าเช่าเครื่องถ่ายเอกสาร</t>
  </si>
  <si>
    <t xml:space="preserve">           4) ค่าจ้างเหมาบริการป้องกันและกำจัดปลวก</t>
  </si>
  <si>
    <t xml:space="preserve">           5) ค่าเบี้ยประกันรถ</t>
  </si>
  <si>
    <t xml:space="preserve">           6) ค่าซ่อมคอมพิวเตอร์</t>
  </si>
  <si>
    <t xml:space="preserve">          7) ค่าซ่อมแซมยานพาหนะและขนส่ง</t>
  </si>
  <si>
    <t xml:space="preserve">           8) ค่าอาหารผู้ต้องกัก</t>
  </si>
  <si>
    <t xml:space="preserve">           9) ค่าใช้สอยอื่น ๆ</t>
  </si>
  <si>
    <t xml:space="preserve">         10) ค่าวัสดุสำนักงาน</t>
  </si>
  <si>
    <t xml:space="preserve">         11) ค่าวัสดุคอมพิวเตอร์</t>
  </si>
  <si>
    <t xml:space="preserve">         12) ค่าวัสดุงานบ้านงานครัว</t>
  </si>
  <si>
    <t xml:space="preserve">         13) ค่าวัสดุอื่น ๆ</t>
  </si>
  <si>
    <t xml:space="preserve"> เพื่อให้มีระบบสาธารณูปโภค</t>
  </si>
  <si>
    <t>รองรับการปฏิบัติงานของราชการ</t>
  </si>
  <si>
    <t>ทางราชการ</t>
  </si>
  <si>
    <t>อุปกรณ์ เครื่องมือ ที่จำเป็น</t>
  </si>
  <si>
    <t>ในการปฏิบัติหน้าที่ราชการ</t>
  </si>
  <si>
    <t>เป้าหมาย และมีอุปกรณ์</t>
  </si>
  <si>
    <t>เครื่องมือ เครื่องใช้พร้อม</t>
  </si>
  <si>
    <t>สนับสนุนการปฏิบัติหน้าที่</t>
  </si>
  <si>
    <t>ได้ตลอดเวลา ข้าราชการ</t>
  </si>
  <si>
    <t>ตำรวจมีครวามพร้อมในการ</t>
  </si>
  <si>
    <t>ปฏิบัติหน้าที่ได้อย่างมี</t>
  </si>
  <si>
    <t>ประสิทธิภาพ</t>
  </si>
  <si>
    <t xml:space="preserve"> -</t>
  </si>
  <si>
    <t>ต.ค.68- ก.ย.69</t>
  </si>
  <si>
    <t>* ได้รับจัดสรรเมื่อ 3 พ.ย. 68</t>
  </si>
  <si>
    <t xml:space="preserve"> ผลผลิต การรักษาความสงบเรียบร้อย และความมั่นคงในประเทศ  </t>
  </si>
  <si>
    <t xml:space="preserve">แผนงาน บุคคลากรภาครัฐ </t>
  </si>
  <si>
    <t>* ได้รับจัดสรรเมื่อ 17 พ.ย. 68</t>
  </si>
  <si>
    <t>* ได้รับจัดสรรเมื่อ 19 พ.ย. 68</t>
  </si>
  <si>
    <t>* ได้รับจัดสรรเมื่อ 29 ม.ค. 69</t>
  </si>
  <si>
    <t xml:space="preserve">การปฏิบัติ และจัดหาวัสดุ </t>
  </si>
  <si>
    <t>เพื่อเป็นค่าใช้จ่ายในการปฏิบัติ</t>
  </si>
  <si>
    <t>ราชการ</t>
  </si>
  <si>
    <t>แผนการใช้จ่ายงบประมาณของตรวจคนเข้าเมืองจังหวัดสมุทรสงคราม</t>
  </si>
  <si>
    <t>ข้อมูล ณ วันที่  3  พฤศจิกายน  2568</t>
  </si>
  <si>
    <t>ข้อมูล ณ วันที่  17  พฤศจิกายน  2568</t>
  </si>
  <si>
    <t>ข้อมูล ณ วันที่  29 มกราคม  2569</t>
  </si>
  <si>
    <t>ที่</t>
  </si>
  <si>
    <t>เพื่อจัดหาวัสดุ อุปกรณ์ เครื่องมือ</t>
  </si>
  <si>
    <t>เครื่องใช้ที่จำเป็นในการปฏิบัติราชการ</t>
  </si>
  <si>
    <t>เพื่อใช้ในการการปฏิบัติราชการ</t>
  </si>
  <si>
    <t xml:space="preserve"> -เบิกจ่ายค่าเช่าบ้านข้าราชการ</t>
  </si>
  <si>
    <t>ตำรวจตามสิทธิ์ได้อย่างรวดเร็ว</t>
  </si>
  <si>
    <t>ครบถ้วน</t>
  </si>
  <si>
    <t>ข้าราชการตำรวจมีความพึงพอใจ</t>
  </si>
  <si>
    <t>สวัสดิการและมีขวัญกำลังใจ</t>
  </si>
  <si>
    <t xml:space="preserve">ในการปฏิบัติหน้าที่ บรรเทา </t>
  </si>
  <si>
    <t>เดือดร้อนในด้านที่พักอาศัยให้กับ</t>
  </si>
  <si>
    <t xml:space="preserve">ข้าราชการตำรวจ </t>
  </si>
  <si>
    <t>ไตรมาสที่ 1  ร้อยละ 32</t>
  </si>
  <si>
    <t>ไตรมาสที่ 3   ร้อยละ 74</t>
  </si>
  <si>
    <t>ไตรมาสที่ 4    ร้อยละ 100</t>
  </si>
  <si>
    <t>ไตรมาสที่ 4   ร้อยละ 100</t>
  </si>
  <si>
    <t>ไตรมาสที่ 1   ร้อยละ 32</t>
  </si>
  <si>
    <t>ไตรมาสที่ 2   ร้อยละ 54</t>
  </si>
  <si>
    <t>ไตรมาสที่ 3    ร้อยละ 74</t>
  </si>
  <si>
    <t>ข้อมูล ณ วันที่  19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</si>
</sst>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3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6"/>
      <name val="AngsanaUPC"/>
      <family val="1"/>
    </font>
    <font>
      <b/>
      <sz val="18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  <font>
      <b/>
      <sz val="18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theme="1"/>
      <name val="TH SarabunPSK"/>
      <family val="2"/>
    </font>
    <font>
      <sz val="16"/>
      <color theme="0"/>
      <name val="TH SarabunPSK"/>
      <family val="2"/>
    </font>
    <font>
      <b/>
      <sz val="16"/>
      <color theme="0"/>
      <name val="TH SarabunPSK"/>
      <family val="2"/>
    </font>
    <font>
      <b/>
      <sz val="18"/>
      <color theme="0"/>
      <name val="TH SarabunPSK"/>
      <family val="2"/>
    </font>
    <font>
      <b/>
      <sz val="14"/>
      <color theme="0"/>
      <name val="TH SarabunPSK"/>
      <family val="2"/>
    </font>
    <font>
      <b/>
      <sz val="28"/>
      <name val="TH SarabunPSK"/>
      <family val="2"/>
    </font>
    <font>
      <b/>
      <sz val="20"/>
      <name val="AngsanaUPC"/>
      <family val="1"/>
    </font>
    <font>
      <b/>
      <sz val="20"/>
      <color theme="1"/>
      <name val="TH SarabunPSK"/>
      <family val="2"/>
    </font>
    <font>
      <sz val="16"/>
      <color theme="1"/>
      <name val="AngsanaUPC"/>
      <family val="1"/>
    </font>
    <font>
      <b/>
      <sz val="18"/>
      <color theme="1"/>
      <name val="AngsanaUPC"/>
      <family val="1"/>
    </font>
    <font>
      <sz val="16"/>
      <color theme="0"/>
      <name val="AngsanaUPC"/>
      <family val="1"/>
    </font>
    <font>
      <b/>
      <sz val="22"/>
      <color theme="1"/>
      <name val="AngsanaUPC"/>
      <family val="1"/>
    </font>
    <font>
      <sz val="18"/>
      <color theme="1"/>
      <name val="AngsanaUPC"/>
      <family val="1"/>
    </font>
    <font>
      <b/>
      <sz val="18"/>
      <color theme="0"/>
      <name val="AngsanaUPC"/>
      <family val="1"/>
    </font>
    <font>
      <b/>
      <sz val="16"/>
      <color theme="0"/>
      <name val="AngsanaUPC"/>
      <family val="1"/>
    </font>
    <font>
      <b/>
      <sz val="14"/>
      <color theme="0"/>
      <name val="AngsanaUPC"/>
      <family val="1"/>
    </font>
    <font>
      <b/>
      <sz val="20"/>
      <color theme="0"/>
      <name val="AngsanaUPC"/>
      <family val="1"/>
    </font>
    <font>
      <b/>
      <sz val="18"/>
      <color rgb="FFFF0000"/>
      <name val="AngsanaUPC"/>
      <family val="1"/>
    </font>
    <font>
      <b/>
      <i/>
      <sz val="18"/>
      <color rgb="FFFF0000"/>
      <name val="AngsanaUPC"/>
      <family val="1"/>
    </font>
    <font>
      <b/>
      <sz val="24"/>
      <color theme="1"/>
      <name val="AngsanaUPC"/>
      <family val="1"/>
    </font>
    <font>
      <b/>
      <sz val="28"/>
      <name val="AngsanaUPC"/>
      <family val="1"/>
    </font>
    <font>
      <b/>
      <i/>
      <sz val="20"/>
      <color rgb="FFFF0000"/>
      <name val="AngsanaUPC"/>
      <family val="1"/>
    </font>
    <font>
      <sz val="18"/>
      <name val="AngsanaUPC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43" fontId="3" fillId="3" borderId="8" xfId="1" applyFont="1" applyFill="1" applyBorder="1" applyAlignment="1">
      <alignment vertical="center" wrapText="1"/>
    </xf>
    <xf numFmtId="43" fontId="12" fillId="3" borderId="8" xfId="1" applyFont="1" applyFill="1" applyBorder="1" applyAlignment="1">
      <alignment vertical="center"/>
    </xf>
    <xf numFmtId="43" fontId="2" fillId="3" borderId="8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43" fontId="11" fillId="2" borderId="12" xfId="1" applyFont="1" applyFill="1" applyBorder="1" applyAlignment="1">
      <alignment vertical="center"/>
    </xf>
    <xf numFmtId="43" fontId="2" fillId="2" borderId="12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43" fontId="3" fillId="2" borderId="4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43" fontId="3" fillId="2" borderId="12" xfId="1" applyFont="1" applyFill="1" applyBorder="1" applyAlignment="1">
      <alignment horizontal="center" vertical="center"/>
    </xf>
    <xf numFmtId="43" fontId="12" fillId="2" borderId="12" xfId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vertical="center"/>
    </xf>
    <xf numFmtId="43" fontId="2" fillId="2" borderId="12" xfId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vertical="center" wrapText="1"/>
    </xf>
    <xf numFmtId="43" fontId="12" fillId="0" borderId="0" xfId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17" fillId="2" borderId="12" xfId="1" applyFont="1" applyFill="1" applyBorder="1" applyAlignment="1">
      <alignment vertical="center"/>
    </xf>
    <xf numFmtId="43" fontId="18" fillId="4" borderId="3" xfId="1" applyFont="1" applyFill="1" applyBorder="1" applyAlignment="1">
      <alignment horizontal="center" vertical="center"/>
    </xf>
    <xf numFmtId="43" fontId="18" fillId="4" borderId="1" xfId="1" applyFont="1" applyFill="1" applyBorder="1" applyAlignment="1">
      <alignment horizontal="center" vertical="center" shrinkToFit="1"/>
    </xf>
    <xf numFmtId="43" fontId="20" fillId="4" borderId="1" xfId="1" applyFont="1" applyFill="1" applyBorder="1" applyAlignment="1">
      <alignment horizontal="center" vertical="center"/>
    </xf>
    <xf numFmtId="43" fontId="18" fillId="4" borderId="1" xfId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43" fontId="11" fillId="5" borderId="12" xfId="1" applyFont="1" applyFill="1" applyBorder="1" applyAlignment="1">
      <alignment vertical="center" wrapText="1"/>
    </xf>
    <xf numFmtId="43" fontId="5" fillId="5" borderId="12" xfId="1" applyFont="1" applyFill="1" applyBorder="1" applyAlignment="1">
      <alignment vertical="top"/>
    </xf>
    <xf numFmtId="43" fontId="5" fillId="5" borderId="1" xfId="1" applyFont="1" applyFill="1" applyBorder="1" applyAlignment="1">
      <alignment horizontal="center" vertical="center"/>
    </xf>
    <xf numFmtId="43" fontId="21" fillId="3" borderId="8" xfId="1" applyFont="1" applyFill="1" applyBorder="1" applyAlignment="1">
      <alignment horizontal="center" vertical="center" wrapText="1"/>
    </xf>
    <xf numFmtId="43" fontId="21" fillId="3" borderId="9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13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3" fillId="2" borderId="4" xfId="1" applyFont="1" applyFill="1" applyBorder="1" applyAlignment="1">
      <alignment vertical="center" wrapText="1"/>
    </xf>
    <xf numFmtId="43" fontId="3" fillId="2" borderId="12" xfId="1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/>
    </xf>
    <xf numFmtId="43" fontId="11" fillId="2" borderId="12" xfId="1" applyFont="1" applyFill="1" applyBorder="1" applyAlignment="1">
      <alignment vertical="center" wrapText="1"/>
    </xf>
    <xf numFmtId="0" fontId="4" fillId="2" borderId="12" xfId="0" applyFont="1" applyFill="1" applyBorder="1" applyAlignment="1">
      <alignment wrapText="1"/>
    </xf>
    <xf numFmtId="43" fontId="5" fillId="2" borderId="17" xfId="1" applyFont="1" applyFill="1" applyBorder="1" applyAlignment="1">
      <alignment vertical="center"/>
    </xf>
    <xf numFmtId="43" fontId="11" fillId="2" borderId="18" xfId="1" applyFont="1" applyFill="1" applyBorder="1" applyAlignment="1">
      <alignment vertical="center"/>
    </xf>
    <xf numFmtId="43" fontId="2" fillId="2" borderId="18" xfId="1" applyFont="1" applyFill="1" applyBorder="1" applyAlignment="1">
      <alignment horizontal="center" vertical="center"/>
    </xf>
    <xf numFmtId="43" fontId="2" fillId="2" borderId="17" xfId="1" applyFont="1" applyFill="1" applyBorder="1" applyAlignment="1">
      <alignment horizontal="center" vertical="center"/>
    </xf>
    <xf numFmtId="43" fontId="5" fillId="2" borderId="19" xfId="1" applyFont="1" applyFill="1" applyBorder="1" applyAlignment="1">
      <alignment vertical="center"/>
    </xf>
    <xf numFmtId="43" fontId="2" fillId="2" borderId="19" xfId="1" applyFont="1" applyFill="1" applyBorder="1" applyAlignment="1">
      <alignment horizontal="center" vertical="center"/>
    </xf>
    <xf numFmtId="43" fontId="11" fillId="2" borderId="16" xfId="1" applyFont="1" applyFill="1" applyBorder="1" applyAlignment="1">
      <alignment vertical="center"/>
    </xf>
    <xf numFmtId="43" fontId="2" fillId="2" borderId="16" xfId="1" applyFont="1" applyFill="1" applyBorder="1" applyAlignment="1">
      <alignment horizontal="center" vertical="center"/>
    </xf>
    <xf numFmtId="43" fontId="8" fillId="2" borderId="12" xfId="1" applyFont="1" applyFill="1" applyBorder="1" applyAlignment="1">
      <alignment vertical="center"/>
    </xf>
    <xf numFmtId="43" fontId="8" fillId="2" borderId="12" xfId="1" applyFont="1" applyFill="1" applyBorder="1" applyAlignment="1">
      <alignment vertical="top" wrapText="1"/>
    </xf>
    <xf numFmtId="43" fontId="10" fillId="2" borderId="17" xfId="1" applyFont="1" applyFill="1" applyBorder="1" applyAlignment="1">
      <alignment vertical="center"/>
    </xf>
    <xf numFmtId="0" fontId="19" fillId="4" borderId="4" xfId="0" applyFont="1" applyFill="1" applyBorder="1" applyAlignment="1">
      <alignment horizontal="center"/>
    </xf>
    <xf numFmtId="43" fontId="19" fillId="4" borderId="3" xfId="1" applyFont="1" applyFill="1" applyBorder="1" applyAlignment="1">
      <alignment horizontal="center" vertical="center"/>
    </xf>
    <xf numFmtId="43" fontId="19" fillId="4" borderId="1" xfId="1" applyFont="1" applyFill="1" applyBorder="1" applyAlignment="1">
      <alignment horizontal="center" vertical="center" shrinkToFit="1"/>
    </xf>
    <xf numFmtId="43" fontId="19" fillId="4" borderId="1" xfId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top"/>
    </xf>
    <xf numFmtId="43" fontId="10" fillId="2" borderId="19" xfId="1" applyFont="1" applyFill="1" applyBorder="1" applyAlignment="1">
      <alignment vertical="center"/>
    </xf>
    <xf numFmtId="43" fontId="8" fillId="2" borderId="16" xfId="1" applyFont="1" applyFill="1" applyBorder="1" applyAlignment="1">
      <alignment horizontal="left" vertical="center"/>
    </xf>
    <xf numFmtId="0" fontId="23" fillId="5" borderId="1" xfId="0" applyFont="1" applyFill="1" applyBorder="1" applyAlignment="1">
      <alignment vertical="center"/>
    </xf>
    <xf numFmtId="43" fontId="12" fillId="5" borderId="1" xfId="1" applyFont="1" applyFill="1" applyBorder="1" applyAlignment="1">
      <alignment vertical="center"/>
    </xf>
    <xf numFmtId="43" fontId="22" fillId="5" borderId="4" xfId="1" applyFont="1" applyFill="1" applyBorder="1" applyAlignment="1">
      <alignment vertical="center" wrapText="1"/>
    </xf>
    <xf numFmtId="43" fontId="7" fillId="0" borderId="4" xfId="1" applyFont="1" applyFill="1" applyBorder="1" applyAlignment="1">
      <alignment vertical="center" wrapText="1"/>
    </xf>
    <xf numFmtId="43" fontId="8" fillId="5" borderId="4" xfId="1" applyFont="1" applyFill="1" applyBorder="1" applyAlignment="1">
      <alignment vertical="center"/>
    </xf>
    <xf numFmtId="43" fontId="24" fillId="5" borderId="4" xfId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43" fontId="22" fillId="5" borderId="12" xfId="1" applyFont="1" applyFill="1" applyBorder="1" applyAlignment="1">
      <alignment vertical="center" wrapText="1"/>
    </xf>
    <xf numFmtId="43" fontId="7" fillId="0" borderId="12" xfId="1" applyFont="1" applyFill="1" applyBorder="1" applyAlignment="1">
      <alignment vertical="center" wrapText="1"/>
    </xf>
    <xf numFmtId="43" fontId="8" fillId="5" borderId="12" xfId="1" applyFont="1" applyFill="1" applyBorder="1" applyAlignment="1">
      <alignment vertical="center"/>
    </xf>
    <xf numFmtId="43" fontId="24" fillId="5" borderId="12" xfId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43" fontId="22" fillId="5" borderId="13" xfId="1" applyFont="1" applyFill="1" applyBorder="1" applyAlignment="1">
      <alignment vertical="center" wrapText="1"/>
    </xf>
    <xf numFmtId="43" fontId="8" fillId="2" borderId="12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43" fontId="24" fillId="0" borderId="12" xfId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wrapText="1"/>
    </xf>
    <xf numFmtId="43" fontId="7" fillId="2" borderId="12" xfId="1" applyFont="1" applyFill="1" applyBorder="1" applyAlignment="1">
      <alignment vertical="center" wrapText="1"/>
    </xf>
    <xf numFmtId="43" fontId="24" fillId="0" borderId="15" xfId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43" fontId="10" fillId="0" borderId="15" xfId="1" applyFont="1" applyFill="1" applyBorder="1" applyAlignment="1">
      <alignment vertical="center"/>
    </xf>
    <xf numFmtId="43" fontId="10" fillId="0" borderId="15" xfId="1" applyFont="1" applyFill="1" applyBorder="1" applyAlignment="1">
      <alignment vertical="top"/>
    </xf>
    <xf numFmtId="0" fontId="24" fillId="0" borderId="0" xfId="0" applyFont="1" applyAlignment="1">
      <alignment vertical="center"/>
    </xf>
    <xf numFmtId="0" fontId="9" fillId="2" borderId="12" xfId="0" applyFont="1" applyFill="1" applyBorder="1" applyAlignment="1">
      <alignment vertical="center"/>
    </xf>
    <xf numFmtId="43" fontId="22" fillId="5" borderId="16" xfId="1" applyFont="1" applyFill="1" applyBorder="1" applyAlignment="1">
      <alignment vertical="center" wrapText="1"/>
    </xf>
    <xf numFmtId="43" fontId="7" fillId="0" borderId="5" xfId="1" applyFont="1" applyFill="1" applyBorder="1" applyAlignment="1">
      <alignment vertical="center" wrapText="1"/>
    </xf>
    <xf numFmtId="43" fontId="8" fillId="5" borderId="5" xfId="1" applyFont="1" applyFill="1" applyBorder="1" applyAlignment="1">
      <alignment vertical="center"/>
    </xf>
    <xf numFmtId="43" fontId="24" fillId="5" borderId="5" xfId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43" fontId="10" fillId="0" borderId="12" xfId="1" applyFont="1" applyFill="1" applyBorder="1" applyAlignment="1">
      <alignment vertical="center"/>
    </xf>
    <xf numFmtId="43" fontId="10" fillId="2" borderId="17" xfId="1" applyFont="1" applyFill="1" applyBorder="1" applyAlignment="1">
      <alignment vertical="top"/>
    </xf>
    <xf numFmtId="43" fontId="5" fillId="2" borderId="17" xfId="1" applyFont="1" applyFill="1" applyBorder="1" applyAlignment="1">
      <alignment vertical="top"/>
    </xf>
    <xf numFmtId="43" fontId="22" fillId="2" borderId="12" xfId="1" applyFont="1" applyFill="1" applyBorder="1" applyAlignment="1">
      <alignment horizontal="left" vertical="center"/>
    </xf>
    <xf numFmtId="43" fontId="8" fillId="2" borderId="24" xfId="1" applyFont="1" applyFill="1" applyBorder="1" applyAlignment="1">
      <alignment vertical="center"/>
    </xf>
    <xf numFmtId="43" fontId="10" fillId="2" borderId="24" xfId="1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wrapText="1"/>
    </xf>
    <xf numFmtId="43" fontId="10" fillId="2" borderId="12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24" fillId="2" borderId="12" xfId="1" applyFont="1" applyFill="1" applyBorder="1" applyAlignment="1">
      <alignment vertical="center"/>
    </xf>
    <xf numFmtId="43" fontId="26" fillId="2" borderId="12" xfId="1" applyFont="1" applyFill="1" applyBorder="1" applyAlignment="1">
      <alignment vertical="center"/>
    </xf>
    <xf numFmtId="0" fontId="24" fillId="2" borderId="12" xfId="0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43" fontId="24" fillId="2" borderId="12" xfId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left" vertical="center"/>
    </xf>
    <xf numFmtId="43" fontId="10" fillId="2" borderId="20" xfId="1" applyFont="1" applyFill="1" applyBorder="1" applyAlignment="1">
      <alignment vertical="center"/>
    </xf>
    <xf numFmtId="43" fontId="7" fillId="2" borderId="12" xfId="1" applyFont="1" applyFill="1" applyBorder="1" applyAlignment="1">
      <alignment horizontal="left" vertical="center" wrapText="1"/>
    </xf>
    <xf numFmtId="43" fontId="10" fillId="2" borderId="7" xfId="1" applyFont="1" applyFill="1" applyBorder="1" applyAlignment="1">
      <alignment vertical="center"/>
    </xf>
    <xf numFmtId="43" fontId="7" fillId="2" borderId="5" xfId="1" applyFont="1" applyFill="1" applyBorder="1" applyAlignment="1">
      <alignment horizontal="left" vertical="top" wrapText="1"/>
    </xf>
    <xf numFmtId="43" fontId="10" fillId="2" borderId="5" xfId="1" applyFont="1" applyFill="1" applyBorder="1" applyAlignment="1">
      <alignment vertical="center"/>
    </xf>
    <xf numFmtId="43" fontId="24" fillId="2" borderId="5" xfId="1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30" fillId="4" borderId="4" xfId="0" applyFont="1" applyFill="1" applyBorder="1" applyAlignment="1">
      <alignment horizontal="center"/>
    </xf>
    <xf numFmtId="43" fontId="30" fillId="4" borderId="3" xfId="1" applyFont="1" applyFill="1" applyBorder="1" applyAlignment="1">
      <alignment horizontal="center" vertical="center"/>
    </xf>
    <xf numFmtId="43" fontId="30" fillId="4" borderId="1" xfId="1" applyFont="1" applyFill="1" applyBorder="1" applyAlignment="1">
      <alignment horizontal="center" vertical="center" shrinkToFit="1"/>
    </xf>
    <xf numFmtId="43" fontId="31" fillId="4" borderId="1" xfId="1" applyFont="1" applyFill="1" applyBorder="1" applyAlignment="1">
      <alignment horizontal="center" vertical="center"/>
    </xf>
    <xf numFmtId="43" fontId="30" fillId="4" borderId="1" xfId="1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top"/>
    </xf>
    <xf numFmtId="0" fontId="32" fillId="6" borderId="12" xfId="0" applyFont="1" applyFill="1" applyBorder="1" applyAlignment="1">
      <alignment horizontal="center" vertical="center" wrapText="1" shrinkToFit="1"/>
    </xf>
    <xf numFmtId="43" fontId="32" fillId="6" borderId="6" xfId="1" applyFont="1" applyFill="1" applyBorder="1" applyAlignment="1">
      <alignment vertical="center"/>
    </xf>
    <xf numFmtId="43" fontId="32" fillId="6" borderId="22" xfId="1" applyFont="1" applyFill="1" applyBorder="1" applyAlignment="1">
      <alignment vertical="center"/>
    </xf>
    <xf numFmtId="43" fontId="32" fillId="6" borderId="21" xfId="1" applyFont="1" applyFill="1" applyBorder="1" applyAlignment="1">
      <alignment vertical="center"/>
    </xf>
    <xf numFmtId="0" fontId="30" fillId="3" borderId="12" xfId="0" applyFont="1" applyFill="1" applyBorder="1" applyAlignment="1">
      <alignment horizontal="center" vertical="center" wrapText="1" shrinkToFit="1"/>
    </xf>
    <xf numFmtId="43" fontId="8" fillId="3" borderId="20" xfId="1" applyFont="1" applyFill="1" applyBorder="1" applyAlignment="1">
      <alignment vertical="center"/>
    </xf>
    <xf numFmtId="43" fontId="33" fillId="3" borderId="0" xfId="1" applyFont="1" applyFill="1" applyBorder="1" applyAlignment="1">
      <alignment vertical="center"/>
    </xf>
    <xf numFmtId="43" fontId="34" fillId="3" borderId="0" xfId="1" applyFont="1" applyFill="1" applyBorder="1" applyAlignment="1">
      <alignment vertical="center"/>
    </xf>
    <xf numFmtId="43" fontId="33" fillId="3" borderId="23" xfId="1" applyFont="1" applyFill="1" applyBorder="1" applyAlignment="1">
      <alignment vertical="center"/>
    </xf>
    <xf numFmtId="43" fontId="33" fillId="2" borderId="12" xfId="1" applyFont="1" applyFill="1" applyBorder="1" applyAlignment="1">
      <alignment vertical="center"/>
    </xf>
    <xf numFmtId="43" fontId="25" fillId="3" borderId="20" xfId="1" applyFont="1" applyFill="1" applyBorder="1" applyAlignment="1">
      <alignment vertical="center"/>
    </xf>
    <xf numFmtId="43" fontId="25" fillId="3" borderId="0" xfId="1" applyFont="1" applyFill="1" applyBorder="1" applyAlignment="1">
      <alignment vertical="center"/>
    </xf>
    <xf numFmtId="43" fontId="25" fillId="3" borderId="23" xfId="1" applyFont="1" applyFill="1" applyBorder="1" applyAlignment="1">
      <alignment vertical="center"/>
    </xf>
    <xf numFmtId="43" fontId="25" fillId="2" borderId="12" xfId="1" applyFont="1" applyFill="1" applyBorder="1" applyAlignment="1">
      <alignment vertical="center"/>
    </xf>
    <xf numFmtId="187" fontId="22" fillId="2" borderId="12" xfId="1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43" fontId="35" fillId="7" borderId="8" xfId="1" applyFont="1" applyFill="1" applyBorder="1" applyAlignment="1">
      <alignment horizontal="center" vertical="center" wrapText="1"/>
    </xf>
    <xf numFmtId="43" fontId="9" fillId="7" borderId="8" xfId="1" applyFont="1" applyFill="1" applyBorder="1" applyAlignment="1">
      <alignment vertical="center" wrapText="1"/>
    </xf>
    <xf numFmtId="43" fontId="27" fillId="7" borderId="8" xfId="1" applyFont="1" applyFill="1" applyBorder="1" applyAlignment="1">
      <alignment vertical="center"/>
    </xf>
    <xf numFmtId="43" fontId="24" fillId="7" borderId="8" xfId="1" applyFont="1" applyFill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43" fontId="36" fillId="2" borderId="14" xfId="1" applyFont="1" applyFill="1" applyBorder="1" applyAlignment="1">
      <alignment horizontal="center" vertical="center" wrapText="1"/>
    </xf>
    <xf numFmtId="43" fontId="7" fillId="2" borderId="0" xfId="1" applyFont="1" applyFill="1" applyBorder="1" applyAlignment="1">
      <alignment vertical="center" wrapText="1"/>
    </xf>
    <xf numFmtId="43" fontId="22" fillId="2" borderId="0" xfId="1" applyFont="1" applyFill="1" applyBorder="1" applyAlignment="1">
      <alignment vertical="center"/>
    </xf>
    <xf numFmtId="43" fontId="24" fillId="2" borderId="0" xfId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43" fontId="36" fillId="2" borderId="0" xfId="1" applyFont="1" applyFill="1" applyBorder="1" applyAlignment="1">
      <alignment horizontal="center" vertical="center" wrapText="1"/>
    </xf>
    <xf numFmtId="43" fontId="25" fillId="3" borderId="20" xfId="1" applyFont="1" applyFill="1" applyBorder="1" applyAlignment="1">
      <alignment horizontal="left" vertical="center"/>
    </xf>
    <xf numFmtId="43" fontId="8" fillId="2" borderId="12" xfId="1" applyFont="1" applyFill="1" applyBorder="1" applyAlignment="1">
      <alignment vertical="top"/>
    </xf>
    <xf numFmtId="43" fontId="10" fillId="2" borderId="24" xfId="1" applyFont="1" applyFill="1" applyBorder="1" applyAlignment="1">
      <alignment vertical="top"/>
    </xf>
    <xf numFmtId="43" fontId="10" fillId="2" borderId="12" xfId="1" applyFont="1" applyFill="1" applyBorder="1" applyAlignment="1">
      <alignment vertical="top"/>
    </xf>
    <xf numFmtId="43" fontId="8" fillId="2" borderId="5" xfId="1" applyFont="1" applyFill="1" applyBorder="1" applyAlignment="1">
      <alignment vertical="top"/>
    </xf>
    <xf numFmtId="43" fontId="7" fillId="2" borderId="7" xfId="1" applyFont="1" applyFill="1" applyBorder="1" applyAlignment="1">
      <alignment horizontal="left" vertical="center" wrapText="1"/>
    </xf>
    <xf numFmtId="43" fontId="10" fillId="2" borderId="5" xfId="1" applyFont="1" applyFill="1" applyBorder="1" applyAlignment="1">
      <alignment vertical="top"/>
    </xf>
    <xf numFmtId="43" fontId="37" fillId="6" borderId="22" xfId="1" applyFont="1" applyFill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43" fontId="8" fillId="2" borderId="12" xfId="1" applyFont="1" applyFill="1" applyBorder="1" applyAlignment="1">
      <alignment horizontal="left" wrapText="1"/>
    </xf>
    <xf numFmtId="43" fontId="7" fillId="2" borderId="12" xfId="1" applyFont="1" applyFill="1" applyBorder="1" applyAlignment="1">
      <alignment horizontal="left" vertical="top" wrapText="1"/>
    </xf>
    <xf numFmtId="43" fontId="34" fillId="6" borderId="20" xfId="1" applyFont="1" applyFill="1" applyBorder="1" applyAlignment="1">
      <alignment horizontal="left" vertical="center"/>
    </xf>
    <xf numFmtId="43" fontId="32" fillId="6" borderId="0" xfId="1" applyFont="1" applyFill="1" applyBorder="1" applyAlignment="1">
      <alignment horizontal="left" vertical="center"/>
    </xf>
    <xf numFmtId="43" fontId="32" fillId="6" borderId="23" xfId="1" applyFont="1" applyFill="1" applyBorder="1" applyAlignment="1">
      <alignment horizontal="left" vertical="center"/>
    </xf>
    <xf numFmtId="43" fontId="22" fillId="2" borderId="24" xfId="1" applyFont="1" applyFill="1" applyBorder="1" applyAlignment="1">
      <alignment vertical="center"/>
    </xf>
    <xf numFmtId="187" fontId="7" fillId="2" borderId="12" xfId="1" applyNumberFormat="1" applyFont="1" applyFill="1" applyBorder="1" applyAlignment="1">
      <alignment horizontal="center" vertical="center"/>
    </xf>
    <xf numFmtId="43" fontId="10" fillId="2" borderId="12" xfId="1" applyFont="1" applyFill="1" applyBorder="1" applyAlignment="1">
      <alignment horizontal="left" vertical="center"/>
    </xf>
    <xf numFmtId="43" fontId="7" fillId="2" borderId="12" xfId="1" applyFont="1" applyFill="1" applyBorder="1" applyAlignment="1">
      <alignment vertical="center"/>
    </xf>
    <xf numFmtId="43" fontId="10" fillId="2" borderId="12" xfId="1" applyFont="1" applyFill="1" applyBorder="1" applyAlignment="1">
      <alignment horizontal="center" vertical="center"/>
    </xf>
    <xf numFmtId="43" fontId="7" fillId="2" borderId="12" xfId="1" applyFont="1" applyFill="1" applyBorder="1" applyAlignment="1">
      <alignment vertical="top" wrapText="1"/>
    </xf>
    <xf numFmtId="0" fontId="24" fillId="0" borderId="12" xfId="0" applyFont="1" applyBorder="1" applyAlignment="1">
      <alignment vertical="center"/>
    </xf>
    <xf numFmtId="43" fontId="8" fillId="2" borderId="12" xfId="1" applyFont="1" applyFill="1" applyBorder="1" applyAlignment="1">
      <alignment horizontal="left" vertical="center" wrapText="1"/>
    </xf>
    <xf numFmtId="43" fontId="22" fillId="2" borderId="12" xfId="1" applyFont="1" applyFill="1" applyBorder="1" applyAlignment="1">
      <alignment vertical="center"/>
    </xf>
    <xf numFmtId="43" fontId="38" fillId="2" borderId="12" xfId="1" applyFont="1" applyFill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43" fontId="10" fillId="2" borderId="5" xfId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 wrapText="1"/>
    </xf>
    <xf numFmtId="43" fontId="18" fillId="4" borderId="11" xfId="1" applyFont="1" applyFill="1" applyBorder="1" applyAlignment="1">
      <alignment horizontal="center" vertical="center" wrapText="1"/>
    </xf>
    <xf numFmtId="43" fontId="18" fillId="4" borderId="3" xfId="1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 shrinkToFit="1"/>
    </xf>
    <xf numFmtId="0" fontId="19" fillId="4" borderId="5" xfId="0" applyFont="1" applyFill="1" applyBorder="1" applyAlignment="1">
      <alignment horizontal="center" vertical="center" wrapText="1" shrinkToFit="1"/>
    </xf>
    <xf numFmtId="43" fontId="19" fillId="4" borderId="6" xfId="1" applyFont="1" applyFill="1" applyBorder="1" applyAlignment="1">
      <alignment horizontal="center" vertical="center"/>
    </xf>
    <xf numFmtId="43" fontId="19" fillId="4" borderId="7" xfId="1" applyFont="1" applyFill="1" applyBorder="1" applyAlignment="1">
      <alignment horizontal="center" vertical="center"/>
    </xf>
    <xf numFmtId="43" fontId="19" fillId="4" borderId="2" xfId="1" applyFont="1" applyFill="1" applyBorder="1" applyAlignment="1">
      <alignment horizontal="center" vertical="center" wrapText="1"/>
    </xf>
    <xf numFmtId="43" fontId="19" fillId="4" borderId="11" xfId="1" applyFont="1" applyFill="1" applyBorder="1" applyAlignment="1">
      <alignment horizontal="center" vertical="center" wrapText="1"/>
    </xf>
    <xf numFmtId="43" fontId="19" fillId="4" borderId="3" xfId="1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43" fontId="19" fillId="4" borderId="4" xfId="1" applyFont="1" applyFill="1" applyBorder="1" applyAlignment="1">
      <alignment horizontal="center" vertical="center"/>
    </xf>
    <xf numFmtId="43" fontId="19" fillId="4" borderId="5" xfId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43" fontId="3" fillId="2" borderId="12" xfId="1" applyFont="1" applyFill="1" applyBorder="1" applyAlignment="1">
      <alignment horizontal="left" vertical="center" wrapText="1"/>
    </xf>
    <xf numFmtId="43" fontId="3" fillId="2" borderId="5" xfId="1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 wrapText="1" shrinkToFit="1"/>
    </xf>
    <xf numFmtId="0" fontId="18" fillId="4" borderId="5" xfId="0" applyFont="1" applyFill="1" applyBorder="1" applyAlignment="1">
      <alignment horizontal="center" vertical="center" wrapText="1" shrinkToFit="1"/>
    </xf>
    <xf numFmtId="187" fontId="12" fillId="2" borderId="4" xfId="1" applyNumberFormat="1" applyFont="1" applyFill="1" applyBorder="1" applyAlignment="1">
      <alignment horizontal="center" vertical="center"/>
    </xf>
    <xf numFmtId="187" fontId="12" fillId="2" borderId="12" xfId="1" applyNumberFormat="1" applyFont="1" applyFill="1" applyBorder="1" applyAlignment="1">
      <alignment horizontal="center" vertical="center"/>
    </xf>
    <xf numFmtId="43" fontId="22" fillId="2" borderId="4" xfId="1" applyFont="1" applyFill="1" applyBorder="1" applyAlignment="1">
      <alignment horizontal="left" vertical="center"/>
    </xf>
    <xf numFmtId="43" fontId="22" fillId="2" borderId="12" xfId="1" applyFont="1" applyFill="1" applyBorder="1" applyAlignment="1">
      <alignment horizontal="left" vertical="center"/>
    </xf>
    <xf numFmtId="43" fontId="11" fillId="5" borderId="12" xfId="1" applyFont="1" applyFill="1" applyBorder="1" applyAlignment="1">
      <alignment horizontal="center" vertical="center"/>
    </xf>
    <xf numFmtId="43" fontId="11" fillId="5" borderId="5" xfId="1" applyFont="1" applyFill="1" applyBorder="1" applyAlignment="1">
      <alignment horizontal="center" vertical="center"/>
    </xf>
    <xf numFmtId="43" fontId="5" fillId="5" borderId="12" xfId="1" applyFont="1" applyFill="1" applyBorder="1" applyAlignment="1">
      <alignment horizontal="center" vertical="center"/>
    </xf>
    <xf numFmtId="43" fontId="5" fillId="5" borderId="5" xfId="1" applyFont="1" applyFill="1" applyBorder="1" applyAlignment="1">
      <alignment horizontal="center" vertical="center"/>
    </xf>
    <xf numFmtId="43" fontId="18" fillId="4" borderId="4" xfId="1" applyFont="1" applyFill="1" applyBorder="1" applyAlignment="1">
      <alignment horizontal="center" vertical="center" wrapText="1"/>
    </xf>
    <xf numFmtId="43" fontId="18" fillId="4" borderId="5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 shrinkToFit="1"/>
    </xf>
    <xf numFmtId="0" fontId="29" fillId="4" borderId="5" xfId="0" applyFont="1" applyFill="1" applyBorder="1" applyAlignment="1">
      <alignment horizontal="center" vertical="center" wrapText="1" shrinkToFit="1"/>
    </xf>
    <xf numFmtId="43" fontId="29" fillId="4" borderId="6" xfId="1" applyFont="1" applyFill="1" applyBorder="1" applyAlignment="1">
      <alignment horizontal="center" vertical="center"/>
    </xf>
    <xf numFmtId="43" fontId="29" fillId="4" borderId="7" xfId="1" applyFont="1" applyFill="1" applyBorder="1" applyAlignment="1">
      <alignment horizontal="center" vertical="center"/>
    </xf>
    <xf numFmtId="43" fontId="30" fillId="4" borderId="4" xfId="1" applyFont="1" applyFill="1" applyBorder="1" applyAlignment="1">
      <alignment horizontal="center" vertical="center"/>
    </xf>
    <xf numFmtId="43" fontId="30" fillId="4" borderId="5" xfId="1" applyFont="1" applyFill="1" applyBorder="1" applyAlignment="1">
      <alignment horizontal="center" vertical="center"/>
    </xf>
    <xf numFmtId="43" fontId="30" fillId="4" borderId="2" xfId="1" applyFont="1" applyFill="1" applyBorder="1" applyAlignment="1">
      <alignment horizontal="center" vertical="center" wrapText="1"/>
    </xf>
    <xf numFmtId="43" fontId="30" fillId="4" borderId="11" xfId="1" applyFont="1" applyFill="1" applyBorder="1" applyAlignment="1">
      <alignment horizontal="center" vertical="center" wrapText="1"/>
    </xf>
    <xf numFmtId="43" fontId="30" fillId="4" borderId="3" xfId="1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43" fontId="32" fillId="6" borderId="6" xfId="1" applyFont="1" applyFill="1" applyBorder="1" applyAlignment="1">
      <alignment horizontal="left" vertical="center"/>
    </xf>
    <xf numFmtId="43" fontId="32" fillId="6" borderId="22" xfId="1" applyFont="1" applyFill="1" applyBorder="1" applyAlignment="1">
      <alignment horizontal="left" vertical="center"/>
    </xf>
    <xf numFmtId="43" fontId="32" fillId="6" borderId="21" xfId="1" applyFont="1" applyFill="1" applyBorder="1" applyAlignment="1">
      <alignment horizontal="left" vertical="center"/>
    </xf>
    <xf numFmtId="43" fontId="29" fillId="4" borderId="4" xfId="1" applyFont="1" applyFill="1" applyBorder="1" applyAlignment="1">
      <alignment horizontal="center" vertical="center"/>
    </xf>
    <xf numFmtId="43" fontId="29" fillId="4" borderId="5" xfId="1" applyFont="1" applyFill="1" applyBorder="1" applyAlignment="1">
      <alignment horizontal="center" vertical="center"/>
    </xf>
  </cellXfs>
  <cellStyles count="3">
    <cellStyle name="เครื่องหมายจุลภาค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ECFF"/>
      <color rgb="FF0066FF"/>
      <color rgb="FF99CCFF"/>
      <color rgb="FF3366FF"/>
      <color rgb="FF0E23E8"/>
      <color rgb="FF8D8F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4745635</xdr:colOff>
      <xdr:row>46</xdr:row>
      <xdr:rowOff>161752</xdr:rowOff>
    </xdr:from>
    <xdr:to>
      <xdr:col>3</xdr:col>
      <xdr:colOff>492924</xdr:colOff>
      <xdr:row>50</xdr:row>
      <xdr:rowOff>95249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35492" y="16571966"/>
          <a:ext cx="2904646" cy="130781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 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ตรวจแล้วถูกต้อง</a:t>
          </a:r>
        </a:p>
        <a:p>
          <a:endParaRPr lang="th-TH" sz="600">
            <a:latin typeface="TH SarabunPSK" pitchFamily="34" charset="-34"/>
            <a:cs typeface="TH SarabunPSK" pitchFamily="34" charset="-34"/>
          </a:endParaRPr>
        </a:p>
        <a:p>
          <a:r>
            <a:rPr lang="en-US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พ.ต.ท.หญิง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รินลภัส  ละอองพราว</a:t>
          </a:r>
          <a:endParaRPr lang="th-TH" sz="1600">
            <a:latin typeface="TH SarabunPSK" pitchFamily="34" charset="-34"/>
            <a:cs typeface="TH SarabunPSK" pitchFamily="34" charset="-34"/>
          </a:endParaRP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    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  (รินลภัส  ละอองพราว)</a:t>
          </a:r>
        </a:p>
        <a:p>
          <a:r>
            <a:rPr lang="th-TH" sz="1600">
              <a:latin typeface="TH SarabunPSK" pitchFamily="34" charset="-34"/>
              <a:cs typeface="TH SarabunPSK" pitchFamily="34" charset="-34"/>
            </a:rPr>
            <a:t>       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    </a:t>
          </a:r>
          <a:r>
            <a:rPr lang="th-TH" sz="1600">
              <a:latin typeface="TH SarabunPSK" pitchFamily="34" charset="-34"/>
              <a:cs typeface="TH SarabunPSK" pitchFamily="34" charset="-34"/>
            </a:rPr>
            <a:t>สว.ตม.จว.สมุทรสงคราม บก.ตม.๓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360566</xdr:colOff>
      <xdr:row>103</xdr:row>
      <xdr:rowOff>67790</xdr:rowOff>
    </xdr:from>
    <xdr:to>
      <xdr:col>9</xdr:col>
      <xdr:colOff>1094509</xdr:colOff>
      <xdr:row>104</xdr:row>
      <xdr:rowOff>720437</xdr:rowOff>
    </xdr:to>
    <xdr:sp macro="" textlink="">
      <xdr:nvSpPr>
        <xdr:cNvPr id="7" name="TextBox 2">
          <a:extLst>
            <a:ext uri="{FF2B5EF4-FFF2-40B4-BE49-F238E27FC236}">
              <a16:creationId xmlns:a16="http://schemas.microsoft.com/office/drawing/2014/main" id="{6649E194-6FA8-46E8-897F-2BE15A90FC73}"/>
            </a:ext>
          </a:extLst>
        </xdr:cNvPr>
        <xdr:cNvSpPr txBox="1"/>
      </xdr:nvSpPr>
      <xdr:spPr>
        <a:xfrm>
          <a:off x="8368493" y="25393899"/>
          <a:ext cx="3490998" cy="1192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พ.ต.ท.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นัฐพล</a:t>
          </a:r>
          <a:r>
            <a:rPr lang="th-TH" sz="1600" baseline="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 ชมศิริ</a:t>
          </a:r>
          <a:r>
            <a:rPr lang="th-TH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ผู้อนุมัติแผน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(นัฐพล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ชมศิริ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สวญ.ตม.จว.สมุทรสงคราม บก.ตม.๓</a:t>
          </a:r>
        </a:p>
      </xdr:txBody>
    </xdr:sp>
    <xdr:clientData/>
  </xdr:twoCellAnchor>
  <xdr:twoCellAnchor>
    <xdr:from>
      <xdr:col>1</xdr:col>
      <xdr:colOff>1330036</xdr:colOff>
      <xdr:row>103</xdr:row>
      <xdr:rowOff>180108</xdr:rowOff>
    </xdr:from>
    <xdr:to>
      <xdr:col>2</xdr:col>
      <xdr:colOff>1719943</xdr:colOff>
      <xdr:row>104</xdr:row>
      <xdr:rowOff>637308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4E07AD2A-DF69-4163-9E94-07B79114F02C}"/>
            </a:ext>
          </a:extLst>
        </xdr:cNvPr>
        <xdr:cNvSpPr txBox="1"/>
      </xdr:nvSpPr>
      <xdr:spPr>
        <a:xfrm>
          <a:off x="1814945" y="34123744"/>
          <a:ext cx="3950525" cy="9975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พ.ต.ท.</a:t>
          </a:r>
          <a:r>
            <a:rPr lang="th-TH" sz="1600">
              <a:solidFill>
                <a:schemeClr val="bg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สุกัญ</a:t>
          </a:r>
          <a:r>
            <a:rPr lang="th-TH" sz="160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วินัย  มีบุตรภักดี</a:t>
          </a:r>
          <a:r>
            <a:rPr lang="th-TH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ผู้จัดทำแผน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(วินัย  มีบุตรภักดี)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บก.ตม.๓</a:t>
          </a:r>
        </a:p>
      </xdr:txBody>
    </xdr:sp>
    <xdr:clientData/>
  </xdr:twoCellAnchor>
  <xdr:twoCellAnchor>
    <xdr:from>
      <xdr:col>1</xdr:col>
      <xdr:colOff>1157262</xdr:colOff>
      <xdr:row>23</xdr:row>
      <xdr:rowOff>197224</xdr:rowOff>
    </xdr:from>
    <xdr:to>
      <xdr:col>2</xdr:col>
      <xdr:colOff>1547169</xdr:colOff>
      <xdr:row>24</xdr:row>
      <xdr:rowOff>708212</xdr:rowOff>
    </xdr:to>
    <xdr:sp macro="" textlink="">
      <xdr:nvSpPr>
        <xdr:cNvPr id="6" name="TextBox 2">
          <a:extLst>
            <a:ext uri="{FF2B5EF4-FFF2-40B4-BE49-F238E27FC236}">
              <a16:creationId xmlns:a16="http://schemas.microsoft.com/office/drawing/2014/main" id="{95087255-4878-4268-9E51-B314F478C4EB}"/>
            </a:ext>
          </a:extLst>
        </xdr:cNvPr>
        <xdr:cNvSpPr txBox="1"/>
      </xdr:nvSpPr>
      <xdr:spPr>
        <a:xfrm>
          <a:off x="1641356" y="7126942"/>
          <a:ext cx="3948895" cy="10667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  <a:r>
            <a:rPr lang="th-TH" sz="1600">
              <a:solidFill>
                <a:schemeClr val="bg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สุ</a:t>
          </a:r>
          <a:r>
            <a:rPr lang="en-US" sz="1600">
              <a:solidFill>
                <a:schemeClr val="bg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th-TH" sz="16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วินัย  มีบุตรภักดี</a:t>
          </a:r>
          <a:r>
            <a:rPr lang="th-TH" sz="1600">
              <a:solidFill>
                <a:sysClr val="windowText" lastClr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ผู้จัดทำแผน</a:t>
          </a:r>
          <a:endParaRPr lang="en-US" sz="1600">
            <a:solidFill>
              <a:schemeClr val="dk1"/>
            </a:solidFill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            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(วินัย  มีบุตรภักดี)</a:t>
          </a: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สว.ตม.จว.สมุทรสงคราม บก.ตม.3</a:t>
          </a:r>
        </a:p>
      </xdr:txBody>
    </xdr:sp>
    <xdr:clientData/>
  </xdr:twoCellAnchor>
  <xdr:twoCellAnchor>
    <xdr:from>
      <xdr:col>5</xdr:col>
      <xdr:colOff>13854</xdr:colOff>
      <xdr:row>23</xdr:row>
      <xdr:rowOff>83127</xdr:rowOff>
    </xdr:from>
    <xdr:to>
      <xdr:col>9</xdr:col>
      <xdr:colOff>747797</xdr:colOff>
      <xdr:row>24</xdr:row>
      <xdr:rowOff>721920</xdr:rowOff>
    </xdr:to>
    <xdr:sp macro="" textlink="">
      <xdr:nvSpPr>
        <xdr:cNvPr id="8" name="TextBox 2">
          <a:extLst>
            <a:ext uri="{FF2B5EF4-FFF2-40B4-BE49-F238E27FC236}">
              <a16:creationId xmlns:a16="http://schemas.microsoft.com/office/drawing/2014/main" id="{1BA7DC69-7B2C-498A-AD0D-029CEF9CD3D4}"/>
            </a:ext>
          </a:extLst>
        </xdr:cNvPr>
        <xdr:cNvSpPr txBox="1"/>
      </xdr:nvSpPr>
      <xdr:spPr>
        <a:xfrm>
          <a:off x="8021781" y="6982691"/>
          <a:ext cx="3490998" cy="11929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พ.ต.ท.</a:t>
          </a:r>
          <a:r>
            <a:rPr lang="en-US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นัฐพล</a:t>
          </a:r>
          <a:r>
            <a:rPr lang="th-TH" sz="1600" baseline="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 ชมศิริ</a:t>
          </a:r>
          <a:r>
            <a:rPr lang="th-TH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ผู้อนุมัติแผน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(นัฐพล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ชมศิริ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สวญ.ตม.จว.สมุทรสงคราม บก.ตม.3</a:t>
          </a:r>
        </a:p>
      </xdr:txBody>
    </xdr:sp>
    <xdr:clientData/>
  </xdr:twoCellAnchor>
  <xdr:twoCellAnchor>
    <xdr:from>
      <xdr:col>1</xdr:col>
      <xdr:colOff>1579418</xdr:colOff>
      <xdr:row>46</xdr:row>
      <xdr:rowOff>235527</xdr:rowOff>
    </xdr:from>
    <xdr:to>
      <xdr:col>2</xdr:col>
      <xdr:colOff>1969325</xdr:colOff>
      <xdr:row>47</xdr:row>
      <xdr:rowOff>609599</xdr:rowOff>
    </xdr:to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7331C8F-9111-4CD3-81DA-DC88CD567726}"/>
            </a:ext>
          </a:extLst>
        </xdr:cNvPr>
        <xdr:cNvSpPr txBox="1"/>
      </xdr:nvSpPr>
      <xdr:spPr>
        <a:xfrm>
          <a:off x="2064327" y="15821891"/>
          <a:ext cx="3950525" cy="12191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</a:t>
          </a:r>
          <a:r>
            <a:rPr lang="th-TH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พ.ต.ท.</a:t>
          </a:r>
          <a:r>
            <a:rPr lang="en-US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   </a:t>
          </a:r>
          <a:r>
            <a:rPr lang="th-TH" sz="160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วินัย  มีบุตรภักดี</a:t>
          </a:r>
          <a:r>
            <a:rPr lang="th-TH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ผู้จัดทำแผน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(วินัย  มีบุตรภักดี)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บก.ตม.3</a:t>
          </a:r>
        </a:p>
      </xdr:txBody>
    </xdr:sp>
    <xdr:clientData/>
  </xdr:twoCellAnchor>
  <xdr:twoCellAnchor>
    <xdr:from>
      <xdr:col>5</xdr:col>
      <xdr:colOff>27710</xdr:colOff>
      <xdr:row>46</xdr:row>
      <xdr:rowOff>360217</xdr:rowOff>
    </xdr:from>
    <xdr:to>
      <xdr:col>9</xdr:col>
      <xdr:colOff>761653</xdr:colOff>
      <xdr:row>47</xdr:row>
      <xdr:rowOff>708063</xdr:rowOff>
    </xdr:to>
    <xdr:sp macro="" textlink="">
      <xdr:nvSpPr>
        <xdr:cNvPr id="11" name="TextBox 2">
          <a:extLst>
            <a:ext uri="{FF2B5EF4-FFF2-40B4-BE49-F238E27FC236}">
              <a16:creationId xmlns:a16="http://schemas.microsoft.com/office/drawing/2014/main" id="{10EB98D9-425F-45EC-BFF3-89400AF1A8B4}"/>
            </a:ext>
          </a:extLst>
        </xdr:cNvPr>
        <xdr:cNvSpPr txBox="1"/>
      </xdr:nvSpPr>
      <xdr:spPr>
        <a:xfrm>
          <a:off x="8104910" y="15946581"/>
          <a:ext cx="3490998" cy="11929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        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 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</a:t>
          </a:r>
          <a:r>
            <a:rPr lang="th-TH" sz="1600">
              <a:solidFill>
                <a:sysClr val="windowText" lastClr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  <a:r>
            <a:rPr lang="en-US" sz="1600">
              <a:solidFill>
                <a:sysClr val="windowText" lastClr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th-TH" sz="160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นัฐพล</a:t>
          </a:r>
          <a:r>
            <a:rPr lang="th-TH" sz="1600" baseline="0">
              <a:solidFill>
                <a:sysClr val="windowText" lastClr="000000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  ชมศิริ</a:t>
          </a:r>
          <a:r>
            <a:rPr lang="th-TH" sz="1600">
              <a:solidFill>
                <a:sysClr val="windowText" lastClr="00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 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ผู้อนุมัติแผน</a:t>
          </a:r>
          <a:endParaRPr lang="en-US" sz="1600">
            <a:solidFill>
              <a:schemeClr val="dk1"/>
            </a:solidFill>
            <a:latin typeface="Angsana New" panose="02020603050405020304" pitchFamily="18" charset="-34"/>
            <a:ea typeface="+mn-ea"/>
            <a:cs typeface="Angsana New" panose="02020603050405020304" pitchFamily="18" charset="-34"/>
          </a:endParaRP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             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(นัฐพล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ชมศิริ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    </a:t>
          </a:r>
          <a:r>
            <a:rPr lang="en-US" sz="1600">
              <a:latin typeface="Angsana New" panose="02020603050405020304" pitchFamily="18" charset="-34"/>
              <a:cs typeface="Angsana New" panose="02020603050405020304" pitchFamily="18" charset="-34"/>
            </a:rPr>
            <a:t>  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สวญ.ตม.จว.สมุทรสงคราม บก.ตม.3</a:t>
          </a:r>
        </a:p>
      </xdr:txBody>
    </xdr:sp>
    <xdr:clientData/>
  </xdr:twoCellAnchor>
  <xdr:twoCellAnchor>
    <xdr:from>
      <xdr:col>1</xdr:col>
      <xdr:colOff>1981200</xdr:colOff>
      <xdr:row>69</xdr:row>
      <xdr:rowOff>83128</xdr:rowOff>
    </xdr:from>
    <xdr:to>
      <xdr:col>3</xdr:col>
      <xdr:colOff>376053</xdr:colOff>
      <xdr:row>73</xdr:row>
      <xdr:rowOff>-1</xdr:rowOff>
    </xdr:to>
    <xdr:sp macro="" textlink="">
      <xdr:nvSpPr>
        <xdr:cNvPr id="12" name="TextBox 2">
          <a:extLst>
            <a:ext uri="{FF2B5EF4-FFF2-40B4-BE49-F238E27FC236}">
              <a16:creationId xmlns:a16="http://schemas.microsoft.com/office/drawing/2014/main" id="{F98A3CA2-C47B-41CD-9284-0E23C1BC8DDD}"/>
            </a:ext>
          </a:extLst>
        </xdr:cNvPr>
        <xdr:cNvSpPr txBox="1"/>
      </xdr:nvSpPr>
      <xdr:spPr>
        <a:xfrm>
          <a:off x="2466109" y="24425564"/>
          <a:ext cx="4186053" cy="14270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endParaRPr lang="en-US" sz="1600">
            <a:latin typeface="AngsanaUPC" panose="02020603050405020304" pitchFamily="18" charset="-34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พ.ต.ท.</a:t>
          </a:r>
          <a:r>
            <a:rPr lang="th-TH" sz="1600">
              <a:solidFill>
                <a:schemeClr val="bg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สุ</a:t>
          </a:r>
          <a:r>
            <a:rPr lang="en-US" sz="1600">
              <a:solidFill>
                <a:schemeClr val="bg1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60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วินัย  มีบุตรภักดี</a:t>
          </a:r>
          <a:r>
            <a:rPr lang="th-TH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ผู้จัดทำแผน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(วินัย  มีบุตรภักดี)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สว.ตม.จว.สมุทรสงคราม บก.ตม.3</a:t>
          </a:r>
        </a:p>
      </xdr:txBody>
    </xdr:sp>
    <xdr:clientData/>
  </xdr:twoCellAnchor>
  <xdr:twoCellAnchor>
    <xdr:from>
      <xdr:col>5</xdr:col>
      <xdr:colOff>83128</xdr:colOff>
      <xdr:row>69</xdr:row>
      <xdr:rowOff>124690</xdr:rowOff>
    </xdr:from>
    <xdr:to>
      <xdr:col>9</xdr:col>
      <xdr:colOff>817071</xdr:colOff>
      <xdr:row>72</xdr:row>
      <xdr:rowOff>96982</xdr:rowOff>
    </xdr:to>
    <xdr:sp macro="" textlink="">
      <xdr:nvSpPr>
        <xdr:cNvPr id="14" name="TextBox 2">
          <a:extLst>
            <a:ext uri="{FF2B5EF4-FFF2-40B4-BE49-F238E27FC236}">
              <a16:creationId xmlns:a16="http://schemas.microsoft.com/office/drawing/2014/main" id="{B9A1A53A-1AC1-4945-AC04-52134F66F597}"/>
            </a:ext>
          </a:extLst>
        </xdr:cNvPr>
        <xdr:cNvSpPr txBox="1"/>
      </xdr:nvSpPr>
      <xdr:spPr>
        <a:xfrm>
          <a:off x="8160328" y="24467126"/>
          <a:ext cx="3490998" cy="13023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 </a:t>
          </a:r>
        </a:p>
        <a:p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พ.ต.ท.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th-TH" sz="160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นัฐพล</a:t>
          </a:r>
          <a:r>
            <a:rPr lang="th-TH" sz="1600" baseline="0">
              <a:solidFill>
                <a:sysClr val="windowText" lastClr="000000"/>
              </a:solidFill>
              <a:effectLst/>
              <a:latin typeface="AngsanaUPC" panose="02020603050405020304" pitchFamily="18" charset="-34"/>
              <a:ea typeface="+mn-ea"/>
              <a:cs typeface="AngsanaUPC" panose="02020603050405020304" pitchFamily="18" charset="-34"/>
            </a:rPr>
            <a:t>  ชมศิริ</a:t>
          </a:r>
          <a:r>
            <a:rPr lang="th-TH" sz="1600">
              <a:solidFill>
                <a:sysClr val="windowText" lastClr="000000"/>
              </a:solidFill>
              <a:latin typeface="AngsanaUPC" panose="02020603050405020304" pitchFamily="18" charset="-34"/>
              <a:cs typeface="AngsanaUPC" panose="02020603050405020304" pitchFamily="18" charset="-34"/>
            </a:rPr>
            <a:t> 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ผู้อนุมัติแผน</a:t>
          </a:r>
          <a:endParaRPr lang="en-US" sz="1600">
            <a:solidFill>
              <a:schemeClr val="dk1"/>
            </a:solidFill>
            <a:latin typeface="AngsanaUPC" panose="02020603050405020304" pitchFamily="18" charset="-34"/>
            <a:ea typeface="+mn-ea"/>
            <a:cs typeface="AngsanaUPC" panose="02020603050405020304" pitchFamily="18" charset="-34"/>
          </a:endParaRP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         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(นัฐพล</a:t>
          </a:r>
          <a:r>
            <a:rPr lang="th-TH" sz="1600" baseline="0">
              <a:latin typeface="AngsanaUPC" panose="02020603050405020304" pitchFamily="18" charset="-34"/>
              <a:cs typeface="AngsanaUPC" panose="02020603050405020304" pitchFamily="18" charset="-34"/>
            </a:rPr>
            <a:t>  ชมศิริ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)</a:t>
          </a:r>
        </a:p>
        <a:p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      </a:t>
          </a:r>
          <a:r>
            <a:rPr lang="en-US" sz="1600">
              <a:latin typeface="AngsanaUPC" panose="02020603050405020304" pitchFamily="18" charset="-34"/>
              <a:cs typeface="AngsanaUPC" panose="02020603050405020304" pitchFamily="18" charset="-34"/>
            </a:rPr>
            <a:t>  </a:t>
          </a:r>
          <a:r>
            <a:rPr lang="th-TH" sz="1600">
              <a:latin typeface="AngsanaUPC" panose="02020603050405020304" pitchFamily="18" charset="-34"/>
              <a:cs typeface="AngsanaUPC" panose="02020603050405020304" pitchFamily="18" charset="-34"/>
            </a:rPr>
            <a:t>สวญ.ตม.จว.สมุทรสงคราม บก.ตม.3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view="pageLayout" topLeftCell="A41" zoomScale="55" zoomScaleNormal="100" zoomScalePageLayoutView="55" workbookViewId="0">
      <selection activeCell="B43" sqref="B43"/>
    </sheetView>
  </sheetViews>
  <sheetFormatPr defaultColWidth="9.09765625" defaultRowHeight="24.6" x14ac:dyDescent="0.25"/>
  <cols>
    <col min="1" max="1" width="6.3984375" style="1" customWidth="1"/>
    <col min="2" max="2" width="71.3984375" style="1" customWidth="1"/>
    <col min="3" max="3" width="22.5" style="1" customWidth="1"/>
    <col min="4" max="4" width="14" style="1" customWidth="1"/>
    <col min="5" max="5" width="6.59765625" style="1" customWidth="1"/>
    <col min="6" max="6" width="7.59765625" style="1" customWidth="1"/>
    <col min="7" max="7" width="6" style="1" customWidth="1"/>
    <col min="8" max="8" width="5.3984375" style="1" customWidth="1"/>
    <col min="9" max="9" width="15.3984375" style="1" customWidth="1"/>
    <col min="10" max="10" width="19.19921875" style="1" customWidth="1"/>
    <col min="11" max="16384" width="9.09765625" style="1"/>
  </cols>
  <sheetData>
    <row r="1" spans="1:10" s="3" customFormat="1" ht="36" customHeight="1" x14ac:dyDescent="0.25">
      <c r="A1" s="193" t="s">
        <v>12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s="3" customFormat="1" ht="30.75" customHeight="1" x14ac:dyDescent="0.25">
      <c r="A2" s="193" t="s">
        <v>49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s="3" customFormat="1" ht="34.5" customHeight="1" x14ac:dyDescent="0.25">
      <c r="A3" s="193" t="s">
        <v>50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0" ht="0.75" hidden="1" customHeight="1" x14ac:dyDescent="0.25"/>
    <row r="5" spans="1:10" s="2" customFormat="1" ht="51.75" customHeight="1" x14ac:dyDescent="0.75">
      <c r="A5" s="194" t="s">
        <v>11</v>
      </c>
      <c r="B5" s="196" t="s">
        <v>0</v>
      </c>
      <c r="C5" s="203" t="s">
        <v>23</v>
      </c>
      <c r="D5" s="198" t="s">
        <v>1</v>
      </c>
      <c r="E5" s="199"/>
      <c r="F5" s="199"/>
      <c r="G5" s="199"/>
      <c r="H5" s="200"/>
      <c r="I5" s="61" t="s">
        <v>2</v>
      </c>
      <c r="J5" s="201" t="s">
        <v>21</v>
      </c>
    </row>
    <row r="6" spans="1:10" s="2" customFormat="1" ht="47.25" customHeight="1" x14ac:dyDescent="0.25">
      <c r="A6" s="195"/>
      <c r="B6" s="197"/>
      <c r="C6" s="204"/>
      <c r="D6" s="62" t="s">
        <v>3</v>
      </c>
      <c r="E6" s="63" t="s">
        <v>4</v>
      </c>
      <c r="F6" s="30" t="s">
        <v>5</v>
      </c>
      <c r="G6" s="64" t="s">
        <v>6</v>
      </c>
      <c r="H6" s="65" t="s">
        <v>7</v>
      </c>
      <c r="I6" s="66" t="s">
        <v>8</v>
      </c>
      <c r="J6" s="202"/>
    </row>
    <row r="7" spans="1:10" s="2" customFormat="1" ht="6.75" customHeight="1" x14ac:dyDescent="0.25">
      <c r="A7" s="216">
        <v>1</v>
      </c>
      <c r="B7" s="218" t="s">
        <v>51</v>
      </c>
      <c r="C7" s="43"/>
      <c r="D7" s="14"/>
      <c r="E7" s="14"/>
      <c r="F7" s="14"/>
      <c r="G7" s="14"/>
      <c r="H7" s="14"/>
      <c r="I7" s="16"/>
      <c r="J7" s="15"/>
    </row>
    <row r="8" spans="1:10" s="2" customFormat="1" ht="1.5" customHeight="1" x14ac:dyDescent="0.25">
      <c r="A8" s="217"/>
      <c r="B8" s="219"/>
      <c r="C8" s="44"/>
      <c r="D8" s="16"/>
      <c r="E8" s="16"/>
      <c r="F8" s="16"/>
      <c r="G8" s="16"/>
      <c r="H8" s="16"/>
      <c r="I8" s="16"/>
      <c r="J8" s="13"/>
    </row>
    <row r="9" spans="1:10" s="2" customFormat="1" ht="20.25" hidden="1" customHeight="1" x14ac:dyDescent="0.25">
      <c r="A9" s="217"/>
      <c r="B9" s="219"/>
      <c r="C9" s="44"/>
      <c r="D9" s="16"/>
      <c r="E9" s="16"/>
      <c r="F9" s="16"/>
      <c r="G9" s="16"/>
      <c r="H9" s="16"/>
      <c r="I9" s="210" t="s">
        <v>52</v>
      </c>
      <c r="J9" s="13"/>
    </row>
    <row r="10" spans="1:10" s="2" customFormat="1" ht="24" customHeight="1" x14ac:dyDescent="0.25">
      <c r="A10" s="217"/>
      <c r="B10" s="219"/>
      <c r="C10" s="44"/>
      <c r="D10" s="17"/>
      <c r="E10" s="12"/>
      <c r="F10" s="12"/>
      <c r="G10" s="12"/>
      <c r="H10" s="12"/>
      <c r="I10" s="211"/>
      <c r="J10" s="45"/>
    </row>
    <row r="11" spans="1:10" ht="28.35" customHeight="1" x14ac:dyDescent="0.25">
      <c r="A11" s="10"/>
      <c r="B11" s="58" t="s">
        <v>13</v>
      </c>
      <c r="C11" s="44"/>
      <c r="D11" s="18"/>
      <c r="E11" s="19"/>
      <c r="F11" s="27"/>
      <c r="G11" s="19"/>
      <c r="H11" s="20"/>
      <c r="I11" s="211"/>
      <c r="J11" s="45"/>
    </row>
    <row r="12" spans="1:10" ht="30" customHeight="1" x14ac:dyDescent="0.7">
      <c r="A12" s="10"/>
      <c r="B12" s="59" t="s">
        <v>14</v>
      </c>
      <c r="C12" s="48" t="s">
        <v>33</v>
      </c>
      <c r="D12" s="11"/>
      <c r="E12" s="12"/>
      <c r="F12" s="12"/>
      <c r="G12" s="12"/>
      <c r="H12" s="12"/>
      <c r="I12" s="211"/>
      <c r="J12" s="49"/>
    </row>
    <row r="13" spans="1:10" ht="25.5" customHeight="1" x14ac:dyDescent="0.25">
      <c r="A13" s="10"/>
      <c r="B13" s="58" t="s">
        <v>15</v>
      </c>
      <c r="C13" s="2" t="s">
        <v>30</v>
      </c>
      <c r="D13" s="51">
        <v>122800</v>
      </c>
      <c r="E13" s="52"/>
      <c r="F13" s="52"/>
      <c r="G13" s="52"/>
      <c r="H13" s="52"/>
      <c r="I13" s="211"/>
      <c r="J13" s="45"/>
    </row>
    <row r="14" spans="1:10" ht="19.5" customHeight="1" x14ac:dyDescent="0.7">
      <c r="A14" s="10"/>
      <c r="B14" s="60" t="s">
        <v>16</v>
      </c>
      <c r="C14" s="44" t="s">
        <v>43</v>
      </c>
      <c r="D14" s="50">
        <v>32100</v>
      </c>
      <c r="E14" s="53"/>
      <c r="F14" s="53"/>
      <c r="G14" s="53"/>
      <c r="H14" s="53"/>
      <c r="I14" s="211"/>
      <c r="J14" s="49" t="s">
        <v>35</v>
      </c>
    </row>
    <row r="15" spans="1:10" ht="23.25" customHeight="1" x14ac:dyDescent="0.25">
      <c r="A15" s="10"/>
      <c r="B15" s="60" t="s">
        <v>17</v>
      </c>
      <c r="C15" s="44" t="s">
        <v>44</v>
      </c>
      <c r="D15" s="50">
        <v>24000</v>
      </c>
      <c r="E15" s="53"/>
      <c r="F15" s="53"/>
      <c r="G15" s="53"/>
      <c r="H15" s="53"/>
      <c r="I15" s="211"/>
      <c r="J15" s="45" t="s">
        <v>36</v>
      </c>
    </row>
    <row r="16" spans="1:10" ht="25.5" customHeight="1" x14ac:dyDescent="0.25">
      <c r="A16" s="10"/>
      <c r="B16" s="60" t="s">
        <v>53</v>
      </c>
      <c r="C16" s="44" t="s">
        <v>47</v>
      </c>
      <c r="D16" s="50">
        <v>20000</v>
      </c>
      <c r="E16" s="53"/>
      <c r="F16" s="53"/>
      <c r="G16" s="53"/>
      <c r="H16" s="53"/>
      <c r="I16" s="211"/>
      <c r="J16" s="45" t="s">
        <v>37</v>
      </c>
    </row>
    <row r="17" spans="1:10" ht="47.25" customHeight="1" x14ac:dyDescent="0.25">
      <c r="A17" s="10"/>
      <c r="B17" s="100" t="s">
        <v>54</v>
      </c>
      <c r="C17" s="44" t="s">
        <v>46</v>
      </c>
      <c r="D17" s="101">
        <v>46700</v>
      </c>
      <c r="E17" s="53"/>
      <c r="F17" s="53"/>
      <c r="G17" s="53"/>
      <c r="H17" s="53"/>
      <c r="I17" s="211"/>
      <c r="J17" s="45" t="s">
        <v>38</v>
      </c>
    </row>
    <row r="18" spans="1:10" ht="24.75" customHeight="1" x14ac:dyDescent="0.25">
      <c r="A18" s="10"/>
      <c r="B18" s="67"/>
      <c r="C18" s="48" t="s">
        <v>60</v>
      </c>
      <c r="D18" s="54"/>
      <c r="E18" s="55"/>
      <c r="F18" s="55"/>
      <c r="G18" s="55"/>
      <c r="H18" s="55"/>
      <c r="I18" s="211"/>
      <c r="J18" s="45" t="s">
        <v>39</v>
      </c>
    </row>
    <row r="19" spans="1:10" ht="23.25" customHeight="1" x14ac:dyDescent="0.25">
      <c r="A19" s="10"/>
      <c r="B19" s="68" t="s">
        <v>19</v>
      </c>
      <c r="C19" s="47" t="s">
        <v>32</v>
      </c>
      <c r="D19" s="56">
        <v>78700</v>
      </c>
      <c r="E19" s="57"/>
      <c r="F19" s="57"/>
      <c r="G19" s="57"/>
      <c r="H19" s="57"/>
      <c r="I19" s="211"/>
      <c r="J19" s="45" t="s">
        <v>40</v>
      </c>
    </row>
    <row r="20" spans="1:10" ht="30" customHeight="1" x14ac:dyDescent="0.25">
      <c r="A20" s="10"/>
      <c r="B20" s="69" t="s">
        <v>20</v>
      </c>
      <c r="C20" s="44" t="s">
        <v>31</v>
      </c>
      <c r="D20" s="70">
        <f>D13+D19</f>
        <v>201500</v>
      </c>
      <c r="E20" s="35" t="s">
        <v>9</v>
      </c>
      <c r="F20" s="35" t="s">
        <v>9</v>
      </c>
      <c r="G20" s="35" t="s">
        <v>9</v>
      </c>
      <c r="H20" s="35" t="s">
        <v>9</v>
      </c>
      <c r="I20" s="211"/>
      <c r="J20" s="45"/>
    </row>
    <row r="21" spans="1:10" ht="30" customHeight="1" x14ac:dyDescent="0.25">
      <c r="A21" s="10"/>
      <c r="B21" s="33" t="s">
        <v>55</v>
      </c>
      <c r="C21" s="208" t="s">
        <v>41</v>
      </c>
      <c r="D21" s="220">
        <v>283000</v>
      </c>
      <c r="E21" s="222" t="s">
        <v>9</v>
      </c>
      <c r="F21" s="222" t="s">
        <v>9</v>
      </c>
      <c r="G21" s="222" t="s">
        <v>9</v>
      </c>
      <c r="H21" s="222" t="s">
        <v>9</v>
      </c>
      <c r="I21" s="211"/>
      <c r="J21" s="45"/>
    </row>
    <row r="22" spans="1:10" ht="28.35" customHeight="1" x14ac:dyDescent="0.25">
      <c r="A22" s="10"/>
      <c r="B22" s="33" t="s">
        <v>56</v>
      </c>
      <c r="C22" s="208"/>
      <c r="D22" s="220"/>
      <c r="E22" s="222"/>
      <c r="F22" s="222"/>
      <c r="G22" s="222"/>
      <c r="H22" s="222"/>
      <c r="I22" s="211"/>
      <c r="J22" s="45"/>
    </row>
    <row r="23" spans="1:10" ht="11.25" customHeight="1" x14ac:dyDescent="0.25">
      <c r="A23" s="10"/>
      <c r="B23" s="34"/>
      <c r="C23" s="209"/>
      <c r="D23" s="221"/>
      <c r="E23" s="223"/>
      <c r="F23" s="223"/>
      <c r="G23" s="223"/>
      <c r="H23" s="223"/>
      <c r="I23" s="212"/>
      <c r="J23" s="46"/>
    </row>
    <row r="24" spans="1:10" ht="82.5" customHeight="1" thickBot="1" x14ac:dyDescent="0.3">
      <c r="A24" s="36"/>
      <c r="B24" s="36" t="s">
        <v>10</v>
      </c>
      <c r="C24" s="5"/>
      <c r="D24" s="6">
        <f>D20+D21</f>
        <v>484500</v>
      </c>
      <c r="E24" s="7"/>
      <c r="F24" s="7"/>
      <c r="G24" s="7"/>
      <c r="H24" s="7"/>
      <c r="I24" s="8"/>
      <c r="J24" s="9"/>
    </row>
    <row r="25" spans="1:10" ht="48.75" customHeight="1" thickTop="1" x14ac:dyDescent="0.25">
      <c r="A25" s="21"/>
      <c r="B25" s="22"/>
      <c r="C25" s="23"/>
      <c r="D25" s="24"/>
      <c r="E25" s="25"/>
      <c r="F25" s="25"/>
      <c r="G25" s="25"/>
      <c r="H25" s="25"/>
      <c r="I25" s="41"/>
      <c r="J25" s="26"/>
    </row>
    <row r="26" spans="1:10" ht="32.25" customHeight="1" x14ac:dyDescent="0.25">
      <c r="A26" s="193" t="s">
        <v>12</v>
      </c>
      <c r="B26" s="193"/>
      <c r="C26" s="193"/>
      <c r="D26" s="193"/>
      <c r="E26" s="193"/>
      <c r="F26" s="193"/>
      <c r="G26" s="193"/>
      <c r="H26" s="193"/>
      <c r="I26" s="193"/>
      <c r="J26" s="193"/>
    </row>
    <row r="27" spans="1:10" ht="27" customHeight="1" x14ac:dyDescent="0.25">
      <c r="A27" s="193" t="s">
        <v>49</v>
      </c>
      <c r="B27" s="193"/>
      <c r="C27" s="193"/>
      <c r="D27" s="193"/>
      <c r="E27" s="193"/>
      <c r="F27" s="193"/>
      <c r="G27" s="193"/>
      <c r="H27" s="193"/>
      <c r="I27" s="193"/>
      <c r="J27" s="193"/>
    </row>
    <row r="28" spans="1:10" ht="32.25" customHeight="1" x14ac:dyDescent="0.25">
      <c r="A28" s="213" t="s">
        <v>57</v>
      </c>
      <c r="B28" s="213"/>
      <c r="C28" s="213"/>
      <c r="D28" s="213"/>
      <c r="E28" s="213"/>
      <c r="F28" s="213"/>
      <c r="G28" s="213"/>
      <c r="H28" s="213"/>
      <c r="I28" s="213"/>
      <c r="J28" s="213"/>
    </row>
    <row r="29" spans="1:10" ht="34.5" customHeight="1" x14ac:dyDescent="0.25">
      <c r="A29" s="214" t="s">
        <v>11</v>
      </c>
      <c r="B29" s="196" t="s">
        <v>0</v>
      </c>
      <c r="C29" s="224" t="s">
        <v>23</v>
      </c>
      <c r="D29" s="188" t="s">
        <v>1</v>
      </c>
      <c r="E29" s="189"/>
      <c r="F29" s="189"/>
      <c r="G29" s="189"/>
      <c r="H29" s="190"/>
      <c r="I29" s="191" t="s">
        <v>22</v>
      </c>
      <c r="J29" s="191" t="s">
        <v>21</v>
      </c>
    </row>
    <row r="30" spans="1:10" ht="33" customHeight="1" x14ac:dyDescent="0.25">
      <c r="A30" s="215"/>
      <c r="B30" s="197"/>
      <c r="C30" s="225"/>
      <c r="D30" s="28" t="s">
        <v>3</v>
      </c>
      <c r="E30" s="29" t="s">
        <v>4</v>
      </c>
      <c r="F30" s="30" t="s">
        <v>5</v>
      </c>
      <c r="G30" s="31" t="s">
        <v>6</v>
      </c>
      <c r="H30" s="32" t="s">
        <v>7</v>
      </c>
      <c r="I30" s="192"/>
      <c r="J30" s="192"/>
    </row>
    <row r="31" spans="1:10" ht="28.5" customHeight="1" x14ac:dyDescent="0.25">
      <c r="A31" s="38">
        <v>2</v>
      </c>
      <c r="B31" s="71" t="s">
        <v>58</v>
      </c>
      <c r="C31" s="72"/>
      <c r="D31" s="73"/>
      <c r="E31" s="74"/>
      <c r="F31" s="74"/>
      <c r="G31" s="74"/>
      <c r="H31" s="74"/>
      <c r="I31" s="205" t="s">
        <v>64</v>
      </c>
      <c r="J31" s="75"/>
    </row>
    <row r="32" spans="1:10" ht="24.75" customHeight="1" x14ac:dyDescent="0.25">
      <c r="A32" s="39"/>
      <c r="B32" s="76" t="s">
        <v>59</v>
      </c>
      <c r="C32" s="77"/>
      <c r="D32" s="78"/>
      <c r="E32" s="79"/>
      <c r="F32" s="79"/>
      <c r="G32" s="79"/>
      <c r="H32" s="79"/>
      <c r="I32" s="206"/>
      <c r="J32" s="80"/>
    </row>
    <row r="33" spans="1:10" ht="24" customHeight="1" x14ac:dyDescent="0.25">
      <c r="A33" s="39"/>
      <c r="B33" s="81" t="s">
        <v>24</v>
      </c>
      <c r="C33" s="82" t="s">
        <v>33</v>
      </c>
      <c r="D33" s="78">
        <v>467310</v>
      </c>
      <c r="E33" s="79"/>
      <c r="F33" s="79"/>
      <c r="G33" s="79"/>
      <c r="H33" s="79"/>
      <c r="I33" s="206"/>
      <c r="J33" s="80"/>
    </row>
    <row r="34" spans="1:10" ht="25.5" customHeight="1" x14ac:dyDescent="0.6">
      <c r="A34" s="40"/>
      <c r="B34" s="83" t="s">
        <v>25</v>
      </c>
      <c r="C34" s="84" t="s">
        <v>30</v>
      </c>
      <c r="D34" s="99">
        <v>32100</v>
      </c>
      <c r="E34" s="85"/>
      <c r="F34" s="85"/>
      <c r="G34" s="85"/>
      <c r="H34" s="85"/>
      <c r="I34" s="206"/>
      <c r="J34" s="86" t="s">
        <v>35</v>
      </c>
    </row>
    <row r="35" spans="1:10" ht="29.25" customHeight="1" x14ac:dyDescent="0.25">
      <c r="A35" s="40"/>
      <c r="B35" s="83" t="s">
        <v>26</v>
      </c>
      <c r="C35" s="87" t="s">
        <v>43</v>
      </c>
      <c r="D35" s="90">
        <v>96000</v>
      </c>
      <c r="E35" s="88"/>
      <c r="F35" s="88"/>
      <c r="G35" s="88"/>
      <c r="H35" s="88"/>
      <c r="I35" s="206"/>
      <c r="J35" s="89" t="s">
        <v>36</v>
      </c>
    </row>
    <row r="36" spans="1:10" ht="27.75" customHeight="1" x14ac:dyDescent="0.25">
      <c r="A36" s="40"/>
      <c r="B36" s="83" t="s">
        <v>27</v>
      </c>
      <c r="C36" s="87" t="s">
        <v>44</v>
      </c>
      <c r="D36" s="90">
        <v>39000</v>
      </c>
      <c r="E36" s="88"/>
      <c r="F36" s="88"/>
      <c r="G36" s="88"/>
      <c r="H36" s="88"/>
      <c r="I36" s="206"/>
      <c r="J36" s="89" t="s">
        <v>37</v>
      </c>
    </row>
    <row r="37" spans="1:10" ht="0.75" hidden="1" customHeight="1" x14ac:dyDescent="0.25">
      <c r="A37" s="40"/>
      <c r="B37" s="83" t="s">
        <v>18</v>
      </c>
      <c r="C37" s="87" t="s">
        <v>45</v>
      </c>
      <c r="D37" s="90"/>
      <c r="E37" s="88"/>
      <c r="F37" s="88"/>
      <c r="G37" s="88"/>
      <c r="H37" s="88"/>
      <c r="I37" s="206"/>
      <c r="J37" s="89" t="s">
        <v>38</v>
      </c>
    </row>
    <row r="38" spans="1:10" ht="28.35" customHeight="1" x14ac:dyDescent="0.25">
      <c r="A38" s="40"/>
      <c r="B38" s="91" t="s">
        <v>62</v>
      </c>
      <c r="C38" s="87" t="s">
        <v>48</v>
      </c>
      <c r="D38" s="90">
        <v>10210</v>
      </c>
      <c r="E38" s="88"/>
      <c r="F38" s="88"/>
      <c r="G38" s="88"/>
      <c r="H38" s="88"/>
      <c r="I38" s="206"/>
      <c r="J38" s="89" t="s">
        <v>38</v>
      </c>
    </row>
    <row r="39" spans="1:10" ht="28.35" customHeight="1" x14ac:dyDescent="0.25">
      <c r="A39" s="40"/>
      <c r="B39" s="91" t="s">
        <v>28</v>
      </c>
      <c r="C39" s="87" t="s">
        <v>46</v>
      </c>
      <c r="D39" s="90">
        <v>30000</v>
      </c>
      <c r="E39" s="88"/>
      <c r="F39" s="88"/>
      <c r="G39" s="88"/>
      <c r="H39" s="88"/>
      <c r="I39" s="206"/>
      <c r="J39" s="89" t="s">
        <v>39</v>
      </c>
    </row>
    <row r="40" spans="1:10" ht="28.35" customHeight="1" x14ac:dyDescent="0.25">
      <c r="A40" s="40"/>
      <c r="B40" s="91" t="s">
        <v>63</v>
      </c>
      <c r="C40" s="92"/>
      <c r="D40" s="90">
        <v>20000</v>
      </c>
      <c r="E40" s="88"/>
      <c r="F40" s="88"/>
      <c r="G40" s="88"/>
      <c r="H40" s="88"/>
      <c r="I40" s="206"/>
      <c r="J40" s="89" t="s">
        <v>40</v>
      </c>
    </row>
    <row r="41" spans="1:10" ht="28.35" customHeight="1" x14ac:dyDescent="0.25">
      <c r="A41" s="40"/>
      <c r="B41" s="91" t="s">
        <v>65</v>
      </c>
      <c r="C41" s="82" t="s">
        <v>34</v>
      </c>
      <c r="D41" s="90">
        <v>160000</v>
      </c>
      <c r="E41" s="88"/>
      <c r="F41" s="88"/>
      <c r="G41" s="88"/>
      <c r="H41" s="88"/>
      <c r="I41" s="206"/>
      <c r="J41" s="80"/>
    </row>
    <row r="42" spans="1:10" ht="28.35" customHeight="1" x14ac:dyDescent="0.25">
      <c r="A42" s="40"/>
      <c r="B42" s="91" t="s">
        <v>61</v>
      </c>
      <c r="C42" s="93" t="s">
        <v>42</v>
      </c>
      <c r="D42" s="90">
        <v>80000</v>
      </c>
      <c r="E42" s="88"/>
      <c r="F42" s="88"/>
      <c r="G42" s="88"/>
      <c r="H42" s="88"/>
      <c r="I42" s="206"/>
      <c r="J42" s="80"/>
    </row>
    <row r="43" spans="1:10" ht="28.35" customHeight="1" x14ac:dyDescent="0.25">
      <c r="A43" s="40"/>
      <c r="B43" s="91"/>
      <c r="C43" s="87" t="s">
        <v>31</v>
      </c>
      <c r="D43" s="90"/>
      <c r="E43" s="88"/>
      <c r="F43" s="88"/>
      <c r="G43" s="88"/>
      <c r="H43" s="88"/>
      <c r="I43" s="206"/>
      <c r="J43" s="80"/>
    </row>
    <row r="44" spans="1:10" ht="28.35" customHeight="1" x14ac:dyDescent="0.25">
      <c r="A44" s="40"/>
      <c r="B44" s="91"/>
      <c r="C44" s="87"/>
      <c r="D44" s="90"/>
      <c r="E44" s="88"/>
      <c r="F44" s="88"/>
      <c r="G44" s="88"/>
      <c r="H44" s="88"/>
      <c r="I44" s="206"/>
      <c r="J44" s="80"/>
    </row>
    <row r="45" spans="1:10" ht="28.35" customHeight="1" x14ac:dyDescent="0.25">
      <c r="A45" s="40"/>
      <c r="B45" s="94" t="s">
        <v>29</v>
      </c>
      <c r="C45" s="95"/>
      <c r="D45" s="96">
        <v>119387.11</v>
      </c>
      <c r="E45" s="97"/>
      <c r="F45" s="97"/>
      <c r="G45" s="97"/>
      <c r="H45" s="97"/>
      <c r="I45" s="207"/>
      <c r="J45" s="98"/>
    </row>
    <row r="46" spans="1:10" ht="40.5" customHeight="1" thickBot="1" x14ac:dyDescent="0.3">
      <c r="A46" s="36"/>
      <c r="B46" s="37" t="s">
        <v>10</v>
      </c>
      <c r="C46" s="5"/>
      <c r="D46" s="6">
        <f>D33+D45</f>
        <v>586697.11</v>
      </c>
      <c r="E46" s="7"/>
      <c r="F46" s="7"/>
      <c r="G46" s="7"/>
      <c r="H46" s="7"/>
      <c r="I46" s="8"/>
      <c r="J46" s="9"/>
    </row>
    <row r="47" spans="1:10" ht="25.2" thickTop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36.75" customHeight="1" x14ac:dyDescent="0.25">
      <c r="B48" s="42"/>
      <c r="I48" s="42"/>
      <c r="J48" s="42"/>
    </row>
  </sheetData>
  <mergeCells count="27">
    <mergeCell ref="I31:I45"/>
    <mergeCell ref="A27:J27"/>
    <mergeCell ref="C21:C23"/>
    <mergeCell ref="I9:I23"/>
    <mergeCell ref="A28:J28"/>
    <mergeCell ref="A29:A30"/>
    <mergeCell ref="B29:B30"/>
    <mergeCell ref="A7:A10"/>
    <mergeCell ref="B7:B10"/>
    <mergeCell ref="A26:J26"/>
    <mergeCell ref="D21:D23"/>
    <mergeCell ref="E21:E23"/>
    <mergeCell ref="F21:F23"/>
    <mergeCell ref="G21:G23"/>
    <mergeCell ref="H21:H23"/>
    <mergeCell ref="C29:C30"/>
    <mergeCell ref="D29:H29"/>
    <mergeCell ref="I29:I30"/>
    <mergeCell ref="A1:J1"/>
    <mergeCell ref="A2:J2"/>
    <mergeCell ref="A3:J3"/>
    <mergeCell ref="A5:A6"/>
    <mergeCell ref="B5:B6"/>
    <mergeCell ref="D5:H5"/>
    <mergeCell ref="J5:J6"/>
    <mergeCell ref="C5:C6"/>
    <mergeCell ref="J29:J30"/>
  </mergeCells>
  <pageMargins left="0.10167253521126761" right="9.0375586854460094E-2" top="0.19479166666666667" bottom="3.3890845070422539E-2" header="0.31496062992125984" footer="0.31496062992125984"/>
  <pageSetup paperSize="9" scale="77" fitToWidth="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DE598-874B-4B4D-AA57-4C0FE9C17783}">
  <dimension ref="A1:J105"/>
  <sheetViews>
    <sheetView tabSelected="1" view="pageLayout" topLeftCell="A154" zoomScale="70" zoomScaleNormal="100" zoomScalePageLayoutView="70" workbookViewId="0">
      <selection activeCell="C57" sqref="C57"/>
    </sheetView>
  </sheetViews>
  <sheetFormatPr defaultColWidth="9.09765625" defaultRowHeight="24.6" x14ac:dyDescent="0.25"/>
  <cols>
    <col min="1" max="1" width="6.3984375" style="1" customWidth="1"/>
    <col min="2" max="2" width="46.69921875" style="1" customWidth="1"/>
    <col min="3" max="3" width="29.296875" style="1" customWidth="1"/>
    <col min="4" max="4" width="16.5" style="1" customWidth="1"/>
    <col min="5" max="5" width="7" style="1" customWidth="1"/>
    <col min="6" max="6" width="7.59765625" style="1" customWidth="1"/>
    <col min="7" max="7" width="6" style="1" customWidth="1"/>
    <col min="8" max="8" width="5.3984375" style="1" customWidth="1"/>
    <col min="9" max="9" width="17" style="1" customWidth="1"/>
    <col min="10" max="10" width="27.796875" style="1" customWidth="1"/>
    <col min="11" max="16384" width="9.09765625" style="1"/>
  </cols>
  <sheetData>
    <row r="1" spans="1:10" s="92" customFormat="1" ht="23.4" x14ac:dyDescent="0.25"/>
    <row r="2" spans="1:10" s="122" customFormat="1" ht="27.6" customHeight="1" x14ac:dyDescent="0.25">
      <c r="A2" s="226" t="s">
        <v>130</v>
      </c>
      <c r="B2" s="226"/>
      <c r="C2" s="226"/>
      <c r="D2" s="226"/>
      <c r="E2" s="226"/>
      <c r="F2" s="226"/>
      <c r="G2" s="226"/>
      <c r="H2" s="226"/>
      <c r="I2" s="226"/>
      <c r="J2" s="226"/>
    </row>
    <row r="3" spans="1:10" s="122" customFormat="1" ht="36" customHeight="1" x14ac:dyDescent="0.25">
      <c r="A3" s="226" t="s">
        <v>66</v>
      </c>
      <c r="B3" s="226"/>
      <c r="C3" s="226"/>
      <c r="D3" s="226"/>
      <c r="E3" s="226"/>
      <c r="F3" s="226"/>
      <c r="G3" s="226"/>
      <c r="H3" s="226"/>
      <c r="I3" s="226"/>
      <c r="J3" s="226"/>
    </row>
    <row r="4" spans="1:10" s="122" customFormat="1" ht="28.2" customHeight="1" x14ac:dyDescent="0.25">
      <c r="A4" s="226" t="s">
        <v>131</v>
      </c>
      <c r="B4" s="226"/>
      <c r="C4" s="226"/>
      <c r="D4" s="226"/>
      <c r="E4" s="226"/>
      <c r="F4" s="226"/>
      <c r="G4" s="226"/>
      <c r="H4" s="226"/>
      <c r="I4" s="226"/>
      <c r="J4" s="226"/>
    </row>
    <row r="5" spans="1:10" s="92" customFormat="1" ht="0.75" hidden="1" customHeight="1" x14ac:dyDescent="0.25"/>
    <row r="6" spans="1:10" s="107" customFormat="1" ht="33" customHeight="1" x14ac:dyDescent="0.6">
      <c r="A6" s="227" t="s">
        <v>134</v>
      </c>
      <c r="B6" s="229" t="s">
        <v>0</v>
      </c>
      <c r="C6" s="231" t="s">
        <v>23</v>
      </c>
      <c r="D6" s="233" t="s">
        <v>1</v>
      </c>
      <c r="E6" s="234"/>
      <c r="F6" s="234"/>
      <c r="G6" s="234"/>
      <c r="H6" s="235"/>
      <c r="I6" s="123" t="s">
        <v>2</v>
      </c>
      <c r="J6" s="236" t="s">
        <v>21</v>
      </c>
    </row>
    <row r="7" spans="1:10" s="107" customFormat="1" ht="27" customHeight="1" x14ac:dyDescent="0.25">
      <c r="A7" s="228"/>
      <c r="B7" s="230"/>
      <c r="C7" s="232"/>
      <c r="D7" s="124" t="s">
        <v>3</v>
      </c>
      <c r="E7" s="125" t="s">
        <v>4</v>
      </c>
      <c r="F7" s="126" t="s">
        <v>5</v>
      </c>
      <c r="G7" s="127" t="s">
        <v>6</v>
      </c>
      <c r="H7" s="128" t="s">
        <v>7</v>
      </c>
      <c r="I7" s="129" t="s">
        <v>8</v>
      </c>
      <c r="J7" s="237"/>
    </row>
    <row r="8" spans="1:10" s="107" customFormat="1" ht="27" customHeight="1" x14ac:dyDescent="0.25">
      <c r="A8" s="130">
        <v>1</v>
      </c>
      <c r="B8" s="131" t="s">
        <v>68</v>
      </c>
      <c r="C8" s="132"/>
      <c r="D8" s="132"/>
      <c r="E8" s="132"/>
      <c r="F8" s="132"/>
      <c r="G8" s="132"/>
      <c r="H8" s="132"/>
      <c r="I8" s="132"/>
      <c r="J8" s="133"/>
    </row>
    <row r="9" spans="1:10" s="107" customFormat="1" ht="22.8" customHeight="1" x14ac:dyDescent="0.25">
      <c r="A9" s="134"/>
      <c r="B9" s="135" t="s">
        <v>122</v>
      </c>
      <c r="C9" s="136"/>
      <c r="D9" s="137" t="s">
        <v>121</v>
      </c>
      <c r="E9" s="136"/>
      <c r="F9" s="136"/>
      <c r="G9" s="136"/>
      <c r="H9" s="136"/>
      <c r="I9" s="138"/>
      <c r="J9" s="139"/>
    </row>
    <row r="10" spans="1:10" s="107" customFormat="1" ht="23.4" customHeight="1" x14ac:dyDescent="0.25">
      <c r="A10" s="134"/>
      <c r="B10" s="140" t="s">
        <v>67</v>
      </c>
      <c r="C10" s="141"/>
      <c r="D10" s="141"/>
      <c r="E10" s="141"/>
      <c r="F10" s="141"/>
      <c r="G10" s="141"/>
      <c r="H10" s="141"/>
      <c r="I10" s="142"/>
      <c r="J10" s="143"/>
    </row>
    <row r="11" spans="1:10" s="107" customFormat="1" ht="27.6" customHeight="1" x14ac:dyDescent="0.6">
      <c r="A11" s="144"/>
      <c r="B11" s="102" t="s">
        <v>69</v>
      </c>
      <c r="C11" s="82" t="s">
        <v>74</v>
      </c>
      <c r="D11" s="103">
        <f>SUM(D12:D14)</f>
        <v>55260</v>
      </c>
      <c r="E11" s="104">
        <v>0</v>
      </c>
      <c r="F11" s="104">
        <v>0</v>
      </c>
      <c r="G11" s="104" t="s">
        <v>119</v>
      </c>
      <c r="H11" s="104" t="s">
        <v>119</v>
      </c>
      <c r="I11" s="103" t="s">
        <v>120</v>
      </c>
      <c r="J11" s="105" t="s">
        <v>35</v>
      </c>
    </row>
    <row r="12" spans="1:10" s="92" customFormat="1" ht="22.65" customHeight="1" x14ac:dyDescent="0.25">
      <c r="A12" s="144"/>
      <c r="B12" s="106" t="s">
        <v>77</v>
      </c>
      <c r="C12" s="107" t="s">
        <v>30</v>
      </c>
      <c r="D12" s="106">
        <v>21230</v>
      </c>
      <c r="E12" s="108"/>
      <c r="F12" s="109"/>
      <c r="G12" s="108"/>
      <c r="H12" s="110"/>
      <c r="I12" s="110"/>
      <c r="J12" s="111" t="s">
        <v>36</v>
      </c>
    </row>
    <row r="13" spans="1:10" s="92" customFormat="1" ht="22.65" customHeight="1" x14ac:dyDescent="0.25">
      <c r="A13" s="145"/>
      <c r="B13" s="106" t="s">
        <v>78</v>
      </c>
      <c r="C13" s="87" t="s">
        <v>150</v>
      </c>
      <c r="D13" s="106">
        <v>34030</v>
      </c>
      <c r="E13" s="112"/>
      <c r="F13" s="112"/>
      <c r="G13" s="112"/>
      <c r="H13" s="112"/>
      <c r="I13" s="112"/>
      <c r="J13" s="111" t="s">
        <v>37</v>
      </c>
    </row>
    <row r="14" spans="1:10" s="92" customFormat="1" ht="22.65" customHeight="1" x14ac:dyDescent="0.25">
      <c r="A14" s="145"/>
      <c r="B14" s="106"/>
      <c r="C14" s="87" t="s">
        <v>151</v>
      </c>
      <c r="D14" s="106"/>
      <c r="E14" s="112"/>
      <c r="F14" s="112"/>
      <c r="G14" s="112"/>
      <c r="H14" s="112"/>
      <c r="I14" s="112"/>
      <c r="J14" s="111" t="s">
        <v>38</v>
      </c>
    </row>
    <row r="15" spans="1:10" s="92" customFormat="1" ht="22.65" customHeight="1" x14ac:dyDescent="0.25">
      <c r="A15" s="145"/>
      <c r="B15" s="106"/>
      <c r="C15" s="87" t="s">
        <v>147</v>
      </c>
      <c r="D15" s="106"/>
      <c r="E15" s="112"/>
      <c r="F15" s="112"/>
      <c r="G15" s="112"/>
      <c r="H15" s="112"/>
      <c r="I15" s="112"/>
      <c r="J15" s="113" t="s">
        <v>39</v>
      </c>
    </row>
    <row r="16" spans="1:10" s="92" customFormat="1" ht="22.65" customHeight="1" x14ac:dyDescent="0.25">
      <c r="A16" s="145"/>
      <c r="B16" s="102" t="s">
        <v>70</v>
      </c>
      <c r="C16" s="87" t="s">
        <v>149</v>
      </c>
      <c r="D16" s="58">
        <v>14000</v>
      </c>
      <c r="E16" s="106">
        <v>0</v>
      </c>
      <c r="F16" s="106">
        <v>0</v>
      </c>
      <c r="G16" s="106" t="s">
        <v>119</v>
      </c>
      <c r="H16" s="106" t="s">
        <v>119</v>
      </c>
      <c r="I16" s="58" t="s">
        <v>120</v>
      </c>
      <c r="J16" s="113" t="s">
        <v>112</v>
      </c>
    </row>
    <row r="17" spans="1:10" s="92" customFormat="1" ht="22.65" customHeight="1" x14ac:dyDescent="0.25">
      <c r="A17" s="145"/>
      <c r="B17" s="106" t="s">
        <v>71</v>
      </c>
      <c r="C17" s="82" t="s">
        <v>75</v>
      </c>
      <c r="D17" s="106">
        <v>9628.5</v>
      </c>
      <c r="E17" s="112"/>
      <c r="F17" s="112"/>
      <c r="G17" s="112"/>
      <c r="H17" s="112"/>
      <c r="I17" s="80"/>
      <c r="J17" s="113" t="s">
        <v>113</v>
      </c>
    </row>
    <row r="18" spans="1:10" s="92" customFormat="1" ht="22.65" customHeight="1" x14ac:dyDescent="0.25">
      <c r="A18" s="145"/>
      <c r="B18" s="106" t="s">
        <v>72</v>
      </c>
      <c r="C18" s="114" t="s">
        <v>80</v>
      </c>
      <c r="D18" s="106">
        <v>3569</v>
      </c>
      <c r="E18" s="112"/>
      <c r="F18" s="112"/>
      <c r="G18" s="112"/>
      <c r="H18" s="110"/>
      <c r="I18" s="110"/>
      <c r="J18" s="113" t="s">
        <v>114</v>
      </c>
    </row>
    <row r="19" spans="1:10" s="92" customFormat="1" ht="22.65" customHeight="1" x14ac:dyDescent="0.25">
      <c r="A19" s="145"/>
      <c r="B19" s="106" t="s">
        <v>73</v>
      </c>
      <c r="C19" s="114" t="s">
        <v>135</v>
      </c>
      <c r="D19" s="106">
        <v>802.5</v>
      </c>
      <c r="E19" s="112"/>
      <c r="F19" s="112"/>
      <c r="G19" s="112"/>
      <c r="H19" s="112"/>
      <c r="I19" s="112"/>
      <c r="J19" s="113" t="s">
        <v>115</v>
      </c>
    </row>
    <row r="20" spans="1:10" s="92" customFormat="1" ht="18" customHeight="1" x14ac:dyDescent="0.25">
      <c r="A20" s="145"/>
      <c r="B20" s="115"/>
      <c r="C20" s="114" t="s">
        <v>136</v>
      </c>
      <c r="D20" s="106"/>
      <c r="E20" s="112"/>
      <c r="F20" s="112"/>
      <c r="G20" s="112"/>
      <c r="H20" s="112"/>
      <c r="I20" s="112"/>
      <c r="J20" s="113" t="s">
        <v>116</v>
      </c>
    </row>
    <row r="21" spans="1:10" s="92" customFormat="1" ht="18" customHeight="1" x14ac:dyDescent="0.25">
      <c r="A21" s="145"/>
      <c r="B21" s="115"/>
      <c r="C21" s="116" t="s">
        <v>79</v>
      </c>
      <c r="D21" s="106"/>
      <c r="E21" s="112"/>
      <c r="F21" s="112"/>
      <c r="G21" s="112"/>
      <c r="H21" s="112"/>
      <c r="I21" s="112"/>
      <c r="J21" s="113" t="s">
        <v>117</v>
      </c>
    </row>
    <row r="22" spans="1:10" s="92" customFormat="1" ht="24.6" customHeight="1" x14ac:dyDescent="0.25">
      <c r="A22" s="145"/>
      <c r="B22" s="117"/>
      <c r="C22" s="118" t="s">
        <v>137</v>
      </c>
      <c r="D22" s="119"/>
      <c r="E22" s="120"/>
      <c r="F22" s="120"/>
      <c r="G22" s="120"/>
      <c r="H22" s="120"/>
      <c r="I22" s="98"/>
      <c r="J22" s="121"/>
    </row>
    <row r="23" spans="1:10" s="92" customFormat="1" ht="34.5" customHeight="1" thickBot="1" x14ac:dyDescent="0.3">
      <c r="A23" s="146"/>
      <c r="B23" s="147" t="s">
        <v>10</v>
      </c>
      <c r="C23" s="148"/>
      <c r="D23" s="149">
        <f>D11+D16</f>
        <v>69260</v>
      </c>
      <c r="E23" s="150">
        <v>0</v>
      </c>
      <c r="F23" s="150">
        <v>0</v>
      </c>
      <c r="G23" s="150">
        <v>0</v>
      </c>
      <c r="H23" s="150">
        <v>0</v>
      </c>
      <c r="I23" s="151"/>
      <c r="J23" s="152"/>
    </row>
    <row r="24" spans="1:10" s="92" customFormat="1" ht="43.8" customHeight="1" thickTop="1" x14ac:dyDescent="0.25">
      <c r="A24" s="153"/>
      <c r="B24" s="154"/>
      <c r="C24" s="155"/>
      <c r="D24" s="156"/>
      <c r="E24" s="157"/>
      <c r="F24" s="157"/>
      <c r="G24" s="157"/>
      <c r="H24" s="157"/>
      <c r="I24" s="158"/>
      <c r="J24" s="159"/>
    </row>
    <row r="25" spans="1:10" s="92" customFormat="1" ht="66.599999999999994" customHeight="1" x14ac:dyDescent="0.25">
      <c r="A25" s="160"/>
      <c r="B25" s="161"/>
      <c r="C25" s="155"/>
      <c r="D25" s="156"/>
      <c r="E25" s="157"/>
      <c r="F25" s="157"/>
      <c r="G25" s="157"/>
      <c r="H25" s="157"/>
      <c r="I25" s="158"/>
      <c r="J25" s="159"/>
    </row>
    <row r="26" spans="1:10" s="92" customFormat="1" ht="66.599999999999994" customHeight="1" x14ac:dyDescent="0.25">
      <c r="A26" s="160"/>
      <c r="B26" s="161"/>
      <c r="C26" s="155"/>
      <c r="D26" s="156"/>
      <c r="E26" s="157"/>
      <c r="F26" s="157"/>
      <c r="G26" s="157"/>
      <c r="H26" s="157"/>
      <c r="I26" s="158"/>
      <c r="J26" s="159"/>
    </row>
    <row r="27" spans="1:10" s="122" customFormat="1" ht="28.8" customHeight="1" x14ac:dyDescent="0.25">
      <c r="A27" s="226" t="s">
        <v>130</v>
      </c>
      <c r="B27" s="226"/>
      <c r="C27" s="226"/>
      <c r="D27" s="226"/>
      <c r="E27" s="226"/>
      <c r="F27" s="226"/>
      <c r="G27" s="226"/>
      <c r="H27" s="226"/>
      <c r="I27" s="226"/>
      <c r="J27" s="226"/>
    </row>
    <row r="28" spans="1:10" s="122" customFormat="1" ht="27.6" customHeight="1" x14ac:dyDescent="0.25">
      <c r="A28" s="226" t="s">
        <v>66</v>
      </c>
      <c r="B28" s="226"/>
      <c r="C28" s="226"/>
      <c r="D28" s="226"/>
      <c r="E28" s="226"/>
      <c r="F28" s="226"/>
      <c r="G28" s="226"/>
      <c r="H28" s="226"/>
      <c r="I28" s="226"/>
      <c r="J28" s="226"/>
    </row>
    <row r="29" spans="1:10" s="122" customFormat="1" ht="25.2" customHeight="1" x14ac:dyDescent="0.25">
      <c r="A29" s="226" t="s">
        <v>132</v>
      </c>
      <c r="B29" s="226"/>
      <c r="C29" s="226"/>
      <c r="D29" s="226"/>
      <c r="E29" s="226"/>
      <c r="F29" s="226"/>
      <c r="G29" s="226"/>
      <c r="H29" s="226"/>
      <c r="I29" s="226"/>
      <c r="J29" s="226"/>
    </row>
    <row r="30" spans="1:10" s="92" customFormat="1" ht="0.75" hidden="1" customHeight="1" x14ac:dyDescent="0.25"/>
    <row r="31" spans="1:10" s="107" customFormat="1" ht="33" customHeight="1" x14ac:dyDescent="0.6">
      <c r="A31" s="227" t="s">
        <v>134</v>
      </c>
      <c r="B31" s="229" t="s">
        <v>0</v>
      </c>
      <c r="C31" s="231" t="s">
        <v>23</v>
      </c>
      <c r="D31" s="233" t="s">
        <v>1</v>
      </c>
      <c r="E31" s="234"/>
      <c r="F31" s="234"/>
      <c r="G31" s="234"/>
      <c r="H31" s="235"/>
      <c r="I31" s="123" t="s">
        <v>2</v>
      </c>
      <c r="J31" s="236" t="s">
        <v>21</v>
      </c>
    </row>
    <row r="32" spans="1:10" s="107" customFormat="1" ht="27" customHeight="1" x14ac:dyDescent="0.25">
      <c r="A32" s="228"/>
      <c r="B32" s="230"/>
      <c r="C32" s="232"/>
      <c r="D32" s="124" t="s">
        <v>3</v>
      </c>
      <c r="E32" s="125" t="s">
        <v>4</v>
      </c>
      <c r="F32" s="126" t="s">
        <v>5</v>
      </c>
      <c r="G32" s="127" t="s">
        <v>6</v>
      </c>
      <c r="H32" s="128" t="s">
        <v>7</v>
      </c>
      <c r="I32" s="129" t="s">
        <v>8</v>
      </c>
      <c r="J32" s="237"/>
    </row>
    <row r="33" spans="1:10" s="107" customFormat="1" ht="27" customHeight="1" x14ac:dyDescent="0.25">
      <c r="A33" s="130">
        <v>2</v>
      </c>
      <c r="B33" s="131" t="s">
        <v>68</v>
      </c>
      <c r="C33" s="132"/>
      <c r="D33" s="132"/>
      <c r="E33" s="132"/>
      <c r="F33" s="132"/>
      <c r="G33" s="132"/>
      <c r="H33" s="132"/>
      <c r="I33" s="132"/>
      <c r="J33" s="133"/>
    </row>
    <row r="34" spans="1:10" s="92" customFormat="1" ht="22.65" customHeight="1" x14ac:dyDescent="0.25">
      <c r="A34" s="134"/>
      <c r="B34" s="162" t="s">
        <v>123</v>
      </c>
      <c r="C34" s="137" t="s">
        <v>124</v>
      </c>
      <c r="D34" s="141"/>
      <c r="E34" s="141"/>
      <c r="F34" s="141"/>
      <c r="G34" s="141"/>
      <c r="H34" s="141"/>
      <c r="I34" s="141"/>
      <c r="J34" s="142"/>
    </row>
    <row r="35" spans="1:10" s="92" customFormat="1" ht="22.65" customHeight="1" x14ac:dyDescent="0.25">
      <c r="A35" s="134"/>
      <c r="B35" s="140" t="s">
        <v>81</v>
      </c>
      <c r="C35" s="141"/>
      <c r="D35" s="141"/>
      <c r="E35" s="141"/>
      <c r="F35" s="141"/>
      <c r="G35" s="141"/>
      <c r="H35" s="141"/>
      <c r="I35" s="141"/>
      <c r="J35" s="142"/>
    </row>
    <row r="36" spans="1:10" s="92" customFormat="1" ht="31.8" customHeight="1" x14ac:dyDescent="0.25">
      <c r="A36" s="145"/>
      <c r="B36" s="163" t="s">
        <v>82</v>
      </c>
      <c r="C36" s="82" t="s">
        <v>74</v>
      </c>
      <c r="D36" s="163">
        <v>204750</v>
      </c>
      <c r="E36" s="164">
        <v>0</v>
      </c>
      <c r="F36" s="164">
        <v>0</v>
      </c>
      <c r="G36" s="164" t="s">
        <v>119</v>
      </c>
      <c r="H36" s="164" t="s">
        <v>119</v>
      </c>
      <c r="I36" s="164" t="s">
        <v>120</v>
      </c>
      <c r="J36" s="114" t="s">
        <v>141</v>
      </c>
    </row>
    <row r="37" spans="1:10" s="92" customFormat="1" ht="25.5" customHeight="1" x14ac:dyDescent="0.25">
      <c r="A37" s="145"/>
      <c r="B37" s="163"/>
      <c r="C37" s="107" t="s">
        <v>30</v>
      </c>
      <c r="D37" s="163"/>
      <c r="E37" s="165"/>
      <c r="F37" s="165"/>
      <c r="G37" s="165"/>
      <c r="H37" s="165"/>
      <c r="I37" s="165"/>
      <c r="J37" s="114" t="s">
        <v>142</v>
      </c>
    </row>
    <row r="38" spans="1:10" s="92" customFormat="1" ht="25.5" customHeight="1" x14ac:dyDescent="0.25">
      <c r="A38" s="145"/>
      <c r="B38" s="163"/>
      <c r="C38" s="87" t="s">
        <v>150</v>
      </c>
      <c r="D38" s="163"/>
      <c r="E38" s="165"/>
      <c r="F38" s="165"/>
      <c r="G38" s="165"/>
      <c r="H38" s="165"/>
      <c r="I38" s="165"/>
      <c r="J38" s="114" t="s">
        <v>143</v>
      </c>
    </row>
    <row r="39" spans="1:10" s="92" customFormat="1" ht="25.5" customHeight="1" x14ac:dyDescent="0.25">
      <c r="A39" s="145"/>
      <c r="B39" s="163"/>
      <c r="C39" s="87" t="s">
        <v>151</v>
      </c>
      <c r="D39" s="163"/>
      <c r="E39" s="165"/>
      <c r="F39" s="165"/>
      <c r="G39" s="165"/>
      <c r="H39" s="165"/>
      <c r="I39" s="165"/>
      <c r="J39" s="114" t="s">
        <v>144</v>
      </c>
    </row>
    <row r="40" spans="1:10" s="92" customFormat="1" ht="25.5" customHeight="1" x14ac:dyDescent="0.25">
      <c r="A40" s="145"/>
      <c r="B40" s="163"/>
      <c r="C40" s="87" t="s">
        <v>152</v>
      </c>
      <c r="D40" s="163"/>
      <c r="E40" s="165"/>
      <c r="F40" s="165"/>
      <c r="G40" s="165"/>
      <c r="H40" s="165"/>
      <c r="I40" s="165"/>
      <c r="J40" s="114" t="s">
        <v>145</v>
      </c>
    </row>
    <row r="41" spans="1:10" s="92" customFormat="1" ht="25.5" customHeight="1" x14ac:dyDescent="0.25">
      <c r="A41" s="145"/>
      <c r="B41" s="163"/>
      <c r="C41" s="87" t="s">
        <v>148</v>
      </c>
      <c r="D41" s="163"/>
      <c r="E41" s="165"/>
      <c r="F41" s="165"/>
      <c r="G41" s="165"/>
      <c r="H41" s="165"/>
      <c r="I41" s="165"/>
      <c r="J41" s="114"/>
    </row>
    <row r="42" spans="1:10" s="92" customFormat="1" ht="25.5" customHeight="1" x14ac:dyDescent="0.25">
      <c r="A42" s="145"/>
      <c r="B42" s="163"/>
      <c r="C42" s="82" t="s">
        <v>75</v>
      </c>
      <c r="D42" s="163"/>
      <c r="E42" s="165"/>
      <c r="F42" s="165"/>
      <c r="G42" s="165"/>
      <c r="H42" s="165"/>
      <c r="I42" s="165"/>
      <c r="J42" s="165"/>
    </row>
    <row r="43" spans="1:10" s="92" customFormat="1" ht="25.5" customHeight="1" x14ac:dyDescent="0.25">
      <c r="A43" s="145"/>
      <c r="B43" s="163"/>
      <c r="C43" s="114" t="s">
        <v>138</v>
      </c>
      <c r="D43" s="163"/>
      <c r="E43" s="165"/>
      <c r="F43" s="165"/>
      <c r="G43" s="165"/>
      <c r="H43" s="165"/>
      <c r="I43" s="165"/>
      <c r="J43" s="165"/>
    </row>
    <row r="44" spans="1:10" s="92" customFormat="1" ht="25.5" customHeight="1" x14ac:dyDescent="0.25">
      <c r="A44" s="145"/>
      <c r="B44" s="163"/>
      <c r="C44" s="116" t="s">
        <v>139</v>
      </c>
      <c r="D44" s="163"/>
      <c r="E44" s="165"/>
      <c r="F44" s="165"/>
      <c r="G44" s="165"/>
      <c r="H44" s="165"/>
      <c r="I44" s="165"/>
      <c r="J44" s="165"/>
    </row>
    <row r="45" spans="1:10" s="92" customFormat="1" ht="25.5" customHeight="1" x14ac:dyDescent="0.25">
      <c r="A45" s="145"/>
      <c r="B45" s="166"/>
      <c r="C45" s="167" t="s">
        <v>140</v>
      </c>
      <c r="D45" s="166"/>
      <c r="E45" s="168"/>
      <c r="F45" s="168"/>
      <c r="G45" s="168"/>
      <c r="H45" s="168"/>
      <c r="I45" s="168"/>
      <c r="J45" s="168"/>
    </row>
    <row r="46" spans="1:10" s="92" customFormat="1" ht="34.5" customHeight="1" thickBot="1" x14ac:dyDescent="0.3">
      <c r="A46" s="146"/>
      <c r="B46" s="147" t="s">
        <v>10</v>
      </c>
      <c r="C46" s="148"/>
      <c r="D46" s="149">
        <f>SUM(D36)</f>
        <v>204750</v>
      </c>
      <c r="E46" s="150">
        <v>0</v>
      </c>
      <c r="F46" s="150">
        <v>0</v>
      </c>
      <c r="G46" s="150">
        <v>0</v>
      </c>
      <c r="H46" s="150">
        <v>0</v>
      </c>
      <c r="I46" s="151"/>
      <c r="J46" s="152"/>
    </row>
    <row r="47" spans="1:10" s="92" customFormat="1" ht="66.599999999999994" customHeight="1" thickTop="1" x14ac:dyDescent="0.25">
      <c r="A47" s="160"/>
      <c r="B47" s="161"/>
      <c r="C47" s="155"/>
      <c r="D47" s="156"/>
      <c r="E47" s="157"/>
      <c r="F47" s="157"/>
      <c r="G47" s="157"/>
      <c r="H47" s="157"/>
      <c r="I47" s="158"/>
      <c r="J47" s="159"/>
    </row>
    <row r="48" spans="1:10" s="92" customFormat="1" ht="66.599999999999994" customHeight="1" x14ac:dyDescent="0.25">
      <c r="A48" s="160"/>
      <c r="B48" s="161"/>
      <c r="C48" s="155"/>
      <c r="D48" s="156"/>
      <c r="E48" s="157"/>
      <c r="F48" s="157"/>
      <c r="G48" s="157"/>
      <c r="H48" s="157"/>
      <c r="I48" s="158"/>
      <c r="J48" s="159"/>
    </row>
    <row r="49" spans="1:10" s="92" customFormat="1" ht="66.599999999999994" customHeight="1" x14ac:dyDescent="0.25">
      <c r="A49" s="160"/>
      <c r="B49" s="161"/>
      <c r="C49" s="155"/>
      <c r="D49" s="156"/>
      <c r="E49" s="157"/>
      <c r="F49" s="157"/>
      <c r="G49" s="157"/>
      <c r="H49" s="157"/>
      <c r="I49" s="158"/>
      <c r="J49" s="159"/>
    </row>
    <row r="50" spans="1:10" s="92" customFormat="1" ht="30" customHeight="1" x14ac:dyDescent="0.25">
      <c r="A50" s="226" t="s">
        <v>12</v>
      </c>
      <c r="B50" s="226"/>
      <c r="C50" s="226"/>
      <c r="D50" s="226"/>
      <c r="E50" s="226"/>
      <c r="F50" s="226"/>
      <c r="G50" s="226"/>
      <c r="H50" s="226"/>
      <c r="I50" s="226"/>
      <c r="J50" s="226"/>
    </row>
    <row r="51" spans="1:10" s="92" customFormat="1" ht="29.4" customHeight="1" x14ac:dyDescent="0.25">
      <c r="A51" s="226" t="s">
        <v>66</v>
      </c>
      <c r="B51" s="226"/>
      <c r="C51" s="226"/>
      <c r="D51" s="226"/>
      <c r="E51" s="226"/>
      <c r="F51" s="226"/>
      <c r="G51" s="226"/>
      <c r="H51" s="226"/>
      <c r="I51" s="226"/>
      <c r="J51" s="226"/>
    </row>
    <row r="52" spans="1:10" s="92" customFormat="1" ht="24.6" customHeight="1" x14ac:dyDescent="0.25">
      <c r="A52" s="226" t="s">
        <v>153</v>
      </c>
      <c r="B52" s="226"/>
      <c r="C52" s="226"/>
      <c r="D52" s="226"/>
      <c r="E52" s="226"/>
      <c r="F52" s="226"/>
      <c r="G52" s="226"/>
      <c r="H52" s="226"/>
      <c r="I52" s="226"/>
      <c r="J52" s="226"/>
    </row>
    <row r="53" spans="1:10" s="92" customFormat="1" ht="11.4" customHeight="1" x14ac:dyDescent="0.25"/>
    <row r="54" spans="1:10" s="92" customFormat="1" ht="24.6" customHeight="1" x14ac:dyDescent="0.6">
      <c r="A54" s="227" t="s">
        <v>134</v>
      </c>
      <c r="B54" s="241" t="s">
        <v>0</v>
      </c>
      <c r="C54" s="231" t="s">
        <v>23</v>
      </c>
      <c r="D54" s="233" t="s">
        <v>1</v>
      </c>
      <c r="E54" s="234"/>
      <c r="F54" s="234"/>
      <c r="G54" s="234"/>
      <c r="H54" s="235"/>
      <c r="I54" s="123" t="s">
        <v>2</v>
      </c>
      <c r="J54" s="236" t="s">
        <v>21</v>
      </c>
    </row>
    <row r="55" spans="1:10" s="92" customFormat="1" ht="24.6" customHeight="1" x14ac:dyDescent="0.25">
      <c r="A55" s="228"/>
      <c r="B55" s="242"/>
      <c r="C55" s="232"/>
      <c r="D55" s="124" t="s">
        <v>3</v>
      </c>
      <c r="E55" s="125" t="s">
        <v>4</v>
      </c>
      <c r="F55" s="126" t="s">
        <v>5</v>
      </c>
      <c r="G55" s="127" t="s">
        <v>6</v>
      </c>
      <c r="H55" s="128" t="s">
        <v>7</v>
      </c>
      <c r="I55" s="129" t="s">
        <v>8</v>
      </c>
      <c r="J55" s="237"/>
    </row>
    <row r="56" spans="1:10" s="92" customFormat="1" ht="30.6" customHeight="1" x14ac:dyDescent="0.25">
      <c r="A56" s="130">
        <v>3</v>
      </c>
      <c r="B56" s="131" t="s">
        <v>83</v>
      </c>
      <c r="C56" s="132"/>
      <c r="D56" s="132"/>
      <c r="E56" s="169" t="s">
        <v>125</v>
      </c>
      <c r="F56" s="132"/>
      <c r="G56" s="132"/>
      <c r="H56" s="132"/>
      <c r="I56" s="132"/>
      <c r="J56" s="133"/>
    </row>
    <row r="57" spans="1:10" s="92" customFormat="1" ht="24" customHeight="1" x14ac:dyDescent="0.6">
      <c r="A57" s="144"/>
      <c r="B57" s="102" t="s">
        <v>69</v>
      </c>
      <c r="C57" s="82" t="s">
        <v>74</v>
      </c>
      <c r="D57" s="103">
        <f>162250-27605.67</f>
        <v>134644.33000000002</v>
      </c>
      <c r="E57" s="104">
        <v>0</v>
      </c>
      <c r="F57" s="104">
        <v>0</v>
      </c>
      <c r="G57" s="104" t="s">
        <v>119</v>
      </c>
      <c r="H57" s="104" t="s">
        <v>119</v>
      </c>
      <c r="I57" s="104" t="s">
        <v>120</v>
      </c>
      <c r="J57" s="105" t="s">
        <v>35</v>
      </c>
    </row>
    <row r="58" spans="1:10" s="92" customFormat="1" ht="23.4" customHeight="1" x14ac:dyDescent="0.25">
      <c r="A58" s="144"/>
      <c r="B58" s="106" t="s">
        <v>77</v>
      </c>
      <c r="C58" s="170" t="s">
        <v>30</v>
      </c>
      <c r="D58" s="106">
        <f>D57-D59</f>
        <v>125524.33000000002</v>
      </c>
      <c r="E58" s="108"/>
      <c r="F58" s="109"/>
      <c r="G58" s="108"/>
      <c r="H58" s="110"/>
      <c r="I58" s="110"/>
      <c r="J58" s="111" t="s">
        <v>36</v>
      </c>
    </row>
    <row r="59" spans="1:10" s="92" customFormat="1" ht="23.4" x14ac:dyDescent="0.25">
      <c r="A59" s="145"/>
      <c r="B59" s="106" t="s">
        <v>84</v>
      </c>
      <c r="C59" s="87" t="s">
        <v>146</v>
      </c>
      <c r="D59" s="106">
        <v>9120</v>
      </c>
      <c r="E59" s="112"/>
      <c r="F59" s="112"/>
      <c r="G59" s="112"/>
      <c r="H59" s="112"/>
      <c r="I59" s="112"/>
      <c r="J59" s="111" t="s">
        <v>37</v>
      </c>
    </row>
    <row r="60" spans="1:10" s="92" customFormat="1" ht="23.4" x14ac:dyDescent="0.25">
      <c r="A60" s="145"/>
      <c r="B60" s="106"/>
      <c r="C60" s="87" t="s">
        <v>44</v>
      </c>
      <c r="D60" s="106"/>
      <c r="E60" s="112"/>
      <c r="F60" s="112"/>
      <c r="G60" s="112"/>
      <c r="H60" s="112"/>
      <c r="I60" s="112"/>
      <c r="J60" s="111" t="s">
        <v>38</v>
      </c>
    </row>
    <row r="61" spans="1:10" s="92" customFormat="1" ht="22.2" customHeight="1" x14ac:dyDescent="0.25">
      <c r="A61" s="145"/>
      <c r="B61" s="106"/>
      <c r="C61" s="87" t="s">
        <v>48</v>
      </c>
      <c r="D61" s="106"/>
      <c r="E61" s="112"/>
      <c r="F61" s="112"/>
      <c r="G61" s="112"/>
      <c r="H61" s="112"/>
      <c r="I61" s="112"/>
      <c r="J61" s="113" t="s">
        <v>39</v>
      </c>
    </row>
    <row r="62" spans="1:10" s="92" customFormat="1" ht="25.2" customHeight="1" x14ac:dyDescent="0.25">
      <c r="A62" s="145"/>
      <c r="B62" s="102" t="s">
        <v>70</v>
      </c>
      <c r="C62" s="87" t="s">
        <v>46</v>
      </c>
      <c r="D62" s="58">
        <v>27605.67</v>
      </c>
      <c r="E62" s="106">
        <v>0</v>
      </c>
      <c r="F62" s="106">
        <v>0</v>
      </c>
      <c r="G62" s="106" t="s">
        <v>119</v>
      </c>
      <c r="H62" s="106" t="s">
        <v>119</v>
      </c>
      <c r="I62" s="106" t="s">
        <v>120</v>
      </c>
      <c r="J62" s="113" t="s">
        <v>112</v>
      </c>
    </row>
    <row r="63" spans="1:10" s="92" customFormat="1" ht="21.6" customHeight="1" x14ac:dyDescent="0.7">
      <c r="A63" s="145"/>
      <c r="B63" s="165" t="s">
        <v>85</v>
      </c>
      <c r="C63" s="171" t="s">
        <v>88</v>
      </c>
      <c r="D63" s="106">
        <v>27605.67</v>
      </c>
      <c r="E63" s="112"/>
      <c r="F63" s="112"/>
      <c r="G63" s="112"/>
      <c r="H63" s="112"/>
      <c r="I63" s="80"/>
      <c r="J63" s="113" t="s">
        <v>113</v>
      </c>
    </row>
    <row r="64" spans="1:10" s="92" customFormat="1" ht="23.4" x14ac:dyDescent="0.25">
      <c r="A64" s="145"/>
      <c r="B64" s="165"/>
      <c r="C64" s="114" t="s">
        <v>80</v>
      </c>
      <c r="D64" s="106"/>
      <c r="E64" s="112"/>
      <c r="F64" s="112"/>
      <c r="G64" s="112"/>
      <c r="H64" s="110"/>
      <c r="I64" s="110"/>
      <c r="J64" s="113" t="s">
        <v>114</v>
      </c>
    </row>
    <row r="65" spans="1:10" s="92" customFormat="1" ht="23.4" x14ac:dyDescent="0.25">
      <c r="A65" s="145"/>
      <c r="B65" s="106"/>
      <c r="C65" s="172" t="s">
        <v>128</v>
      </c>
      <c r="D65" s="106"/>
      <c r="E65" s="112"/>
      <c r="F65" s="112"/>
      <c r="G65" s="112"/>
      <c r="H65" s="112"/>
      <c r="I65" s="112"/>
      <c r="J65" s="113" t="s">
        <v>115</v>
      </c>
    </row>
    <row r="66" spans="1:10" s="92" customFormat="1" ht="23.4" x14ac:dyDescent="0.25">
      <c r="A66" s="145"/>
      <c r="B66" s="106"/>
      <c r="C66" s="172" t="s">
        <v>129</v>
      </c>
      <c r="D66" s="106"/>
      <c r="E66" s="112"/>
      <c r="F66" s="112"/>
      <c r="G66" s="112"/>
      <c r="H66" s="112"/>
      <c r="I66" s="112"/>
      <c r="J66" s="113" t="s">
        <v>116</v>
      </c>
    </row>
    <row r="67" spans="1:10" s="92" customFormat="1" ht="23.4" x14ac:dyDescent="0.25">
      <c r="A67" s="145"/>
      <c r="B67" s="106"/>
      <c r="C67" s="116" t="s">
        <v>79</v>
      </c>
      <c r="D67" s="106"/>
      <c r="E67" s="112"/>
      <c r="F67" s="112"/>
      <c r="G67" s="112"/>
      <c r="H67" s="112"/>
      <c r="I67" s="112"/>
      <c r="J67" s="113" t="s">
        <v>117</v>
      </c>
    </row>
    <row r="68" spans="1:10" s="92" customFormat="1" ht="27.6" customHeight="1" x14ac:dyDescent="0.25">
      <c r="A68" s="145"/>
      <c r="B68" s="119"/>
      <c r="C68" s="118" t="s">
        <v>87</v>
      </c>
      <c r="D68" s="119"/>
      <c r="E68" s="120"/>
      <c r="F68" s="120"/>
      <c r="G68" s="120"/>
      <c r="H68" s="120"/>
      <c r="I68" s="98"/>
      <c r="J68" s="111" t="s">
        <v>118</v>
      </c>
    </row>
    <row r="69" spans="1:10" s="92" customFormat="1" ht="35.4" thickBot="1" x14ac:dyDescent="0.3">
      <c r="A69" s="146"/>
      <c r="B69" s="147" t="s">
        <v>10</v>
      </c>
      <c r="C69" s="148"/>
      <c r="D69" s="149">
        <f>D57+D62</f>
        <v>162250</v>
      </c>
      <c r="E69" s="150">
        <v>0</v>
      </c>
      <c r="F69" s="150">
        <v>0</v>
      </c>
      <c r="G69" s="150">
        <v>0</v>
      </c>
      <c r="H69" s="150">
        <v>0</v>
      </c>
      <c r="I69" s="151"/>
      <c r="J69" s="152"/>
    </row>
    <row r="70" spans="1:10" s="92" customFormat="1" ht="41.4" thickTop="1" x14ac:dyDescent="0.25">
      <c r="A70" s="153"/>
      <c r="B70" s="154"/>
      <c r="C70" s="155"/>
      <c r="D70" s="156"/>
      <c r="E70" s="157"/>
      <c r="F70" s="157"/>
      <c r="G70" s="157"/>
      <c r="H70" s="157"/>
      <c r="I70" s="158"/>
      <c r="J70" s="159"/>
    </row>
    <row r="71" spans="1:10" s="92" customFormat="1" ht="40.799999999999997" x14ac:dyDescent="0.25">
      <c r="A71" s="160"/>
      <c r="B71" s="161"/>
      <c r="C71" s="155"/>
      <c r="D71" s="156"/>
      <c r="E71" s="157"/>
      <c r="F71" s="157"/>
      <c r="G71" s="157"/>
      <c r="H71" s="157"/>
      <c r="I71" s="158"/>
      <c r="J71" s="159"/>
    </row>
    <row r="72" spans="1:10" s="92" customFormat="1" ht="23.4" x14ac:dyDescent="0.25"/>
    <row r="73" spans="1:10" s="92" customFormat="1" ht="13.8" customHeight="1" x14ac:dyDescent="0.25"/>
    <row r="74" spans="1:10" s="92" customFormat="1" ht="13.8" customHeight="1" x14ac:dyDescent="0.25"/>
    <row r="75" spans="1:10" s="92" customFormat="1" ht="30.6" customHeight="1" x14ac:dyDescent="0.25">
      <c r="A75" s="226" t="s">
        <v>12</v>
      </c>
      <c r="B75" s="226"/>
      <c r="C75" s="226"/>
      <c r="D75" s="226"/>
      <c r="E75" s="226"/>
      <c r="F75" s="226"/>
      <c r="G75" s="226"/>
      <c r="H75" s="226"/>
      <c r="I75" s="226"/>
      <c r="J75" s="226"/>
    </row>
    <row r="76" spans="1:10" s="92" customFormat="1" ht="21" customHeight="1" x14ac:dyDescent="0.25">
      <c r="A76" s="226" t="s">
        <v>66</v>
      </c>
      <c r="B76" s="226"/>
      <c r="C76" s="226"/>
      <c r="D76" s="226"/>
      <c r="E76" s="226"/>
      <c r="F76" s="226"/>
      <c r="G76" s="226"/>
      <c r="H76" s="226"/>
      <c r="I76" s="226"/>
      <c r="J76" s="226"/>
    </row>
    <row r="77" spans="1:10" s="92" customFormat="1" ht="27.6" customHeight="1" x14ac:dyDescent="0.25">
      <c r="A77" s="226" t="s">
        <v>133</v>
      </c>
      <c r="B77" s="226"/>
      <c r="C77" s="226"/>
      <c r="D77" s="226"/>
      <c r="E77" s="226"/>
      <c r="F77" s="226"/>
      <c r="G77" s="226"/>
      <c r="H77" s="226"/>
      <c r="I77" s="226"/>
      <c r="J77" s="226"/>
    </row>
    <row r="78" spans="1:10" s="92" customFormat="1" ht="2.4" customHeight="1" x14ac:dyDescent="0.25"/>
    <row r="79" spans="1:10" s="92" customFormat="1" ht="22.2" customHeight="1" x14ac:dyDescent="0.6">
      <c r="A79" s="227" t="s">
        <v>134</v>
      </c>
      <c r="B79" s="229" t="s">
        <v>0</v>
      </c>
      <c r="C79" s="231" t="s">
        <v>23</v>
      </c>
      <c r="D79" s="233" t="s">
        <v>1</v>
      </c>
      <c r="E79" s="234"/>
      <c r="F79" s="234"/>
      <c r="G79" s="234"/>
      <c r="H79" s="235"/>
      <c r="I79" s="123" t="s">
        <v>2</v>
      </c>
      <c r="J79" s="236" t="s">
        <v>21</v>
      </c>
    </row>
    <row r="80" spans="1:10" s="92" customFormat="1" ht="21.6" customHeight="1" x14ac:dyDescent="0.25">
      <c r="A80" s="228"/>
      <c r="B80" s="230"/>
      <c r="C80" s="232"/>
      <c r="D80" s="124" t="s">
        <v>3</v>
      </c>
      <c r="E80" s="125" t="s">
        <v>4</v>
      </c>
      <c r="F80" s="126" t="s">
        <v>5</v>
      </c>
      <c r="G80" s="127" t="s">
        <v>6</v>
      </c>
      <c r="H80" s="128" t="s">
        <v>7</v>
      </c>
      <c r="I80" s="129" t="s">
        <v>8</v>
      </c>
      <c r="J80" s="237"/>
    </row>
    <row r="81" spans="1:10" s="92" customFormat="1" ht="23.4" customHeight="1" x14ac:dyDescent="0.25">
      <c r="A81" s="130">
        <v>4</v>
      </c>
      <c r="B81" s="238" t="s">
        <v>89</v>
      </c>
      <c r="C81" s="239"/>
      <c r="D81" s="239"/>
      <c r="E81" s="239"/>
      <c r="F81" s="239"/>
      <c r="G81" s="239"/>
      <c r="H81" s="239"/>
      <c r="I81" s="239"/>
      <c r="J81" s="240"/>
    </row>
    <row r="82" spans="1:10" s="92" customFormat="1" ht="18" customHeight="1" x14ac:dyDescent="0.25">
      <c r="A82" s="130"/>
      <c r="B82" s="173" t="s">
        <v>126</v>
      </c>
      <c r="C82" s="174"/>
      <c r="D82" s="174"/>
      <c r="E82" s="174"/>
      <c r="F82" s="174"/>
      <c r="G82" s="174"/>
      <c r="H82" s="174"/>
      <c r="I82" s="174"/>
      <c r="J82" s="175"/>
    </row>
    <row r="83" spans="1:10" s="92" customFormat="1" ht="22.65" customHeight="1" x14ac:dyDescent="0.25">
      <c r="A83" s="144"/>
      <c r="B83" s="102" t="s">
        <v>90</v>
      </c>
      <c r="C83" s="82" t="s">
        <v>74</v>
      </c>
      <c r="D83" s="176">
        <f>SUM(D84:D96)</f>
        <v>453707.32</v>
      </c>
      <c r="E83" s="104">
        <v>0</v>
      </c>
      <c r="F83" s="104">
        <v>0</v>
      </c>
      <c r="G83" s="104" t="s">
        <v>119</v>
      </c>
      <c r="H83" s="104" t="s">
        <v>119</v>
      </c>
      <c r="I83" s="104" t="s">
        <v>120</v>
      </c>
      <c r="J83" s="104"/>
    </row>
    <row r="84" spans="1:10" s="92" customFormat="1" ht="21" customHeight="1" x14ac:dyDescent="0.25">
      <c r="A84" s="177"/>
      <c r="B84" s="178" t="s">
        <v>95</v>
      </c>
      <c r="C84" s="170" t="s">
        <v>30</v>
      </c>
      <c r="D84" s="179">
        <v>25200</v>
      </c>
      <c r="E84" s="106"/>
      <c r="F84" s="106"/>
      <c r="G84" s="106"/>
      <c r="H84" s="106"/>
      <c r="I84" s="106"/>
      <c r="J84" s="180"/>
    </row>
    <row r="85" spans="1:10" s="92" customFormat="1" ht="19.8" customHeight="1" x14ac:dyDescent="0.25">
      <c r="A85" s="177"/>
      <c r="B85" s="178" t="s">
        <v>96</v>
      </c>
      <c r="C85" s="181" t="s">
        <v>43</v>
      </c>
      <c r="D85" s="179">
        <v>58500</v>
      </c>
      <c r="E85" s="106"/>
      <c r="F85" s="106"/>
      <c r="G85" s="106"/>
      <c r="H85" s="106"/>
      <c r="I85" s="106"/>
      <c r="J85" s="180"/>
    </row>
    <row r="86" spans="1:10" s="92" customFormat="1" ht="22.65" customHeight="1" x14ac:dyDescent="0.25">
      <c r="A86" s="177"/>
      <c r="B86" s="178" t="s">
        <v>91</v>
      </c>
      <c r="C86" s="181" t="s">
        <v>44</v>
      </c>
      <c r="D86" s="179">
        <v>78000</v>
      </c>
      <c r="E86" s="106"/>
      <c r="F86" s="106"/>
      <c r="G86" s="106"/>
      <c r="H86" s="106"/>
      <c r="I86" s="106"/>
      <c r="J86" s="111" t="s">
        <v>35</v>
      </c>
    </row>
    <row r="87" spans="1:10" s="92" customFormat="1" ht="22.65" customHeight="1" x14ac:dyDescent="0.25">
      <c r="A87" s="177"/>
      <c r="B87" s="178" t="s">
        <v>97</v>
      </c>
      <c r="C87" s="181" t="s">
        <v>47</v>
      </c>
      <c r="D87" s="179">
        <v>9250</v>
      </c>
      <c r="E87" s="106"/>
      <c r="F87" s="106"/>
      <c r="G87" s="106"/>
      <c r="H87" s="106"/>
      <c r="I87" s="106"/>
      <c r="J87" s="111" t="s">
        <v>36</v>
      </c>
    </row>
    <row r="88" spans="1:10" s="92" customFormat="1" ht="22.65" customHeight="1" x14ac:dyDescent="0.25">
      <c r="A88" s="177"/>
      <c r="B88" s="178" t="s">
        <v>98</v>
      </c>
      <c r="C88" s="181" t="s">
        <v>46</v>
      </c>
      <c r="D88" s="179">
        <v>12152.91</v>
      </c>
      <c r="E88" s="106"/>
      <c r="F88" s="106"/>
      <c r="G88" s="106"/>
      <c r="H88" s="106"/>
      <c r="I88" s="106"/>
      <c r="J88" s="111" t="s">
        <v>37</v>
      </c>
    </row>
    <row r="89" spans="1:10" s="92" customFormat="1" ht="16.95" customHeight="1" x14ac:dyDescent="0.25">
      <c r="A89" s="177"/>
      <c r="B89" s="178" t="s">
        <v>99</v>
      </c>
      <c r="C89" s="182"/>
      <c r="D89" s="179">
        <v>5000</v>
      </c>
      <c r="E89" s="106"/>
      <c r="F89" s="106"/>
      <c r="G89" s="106"/>
      <c r="H89" s="106"/>
      <c r="I89" s="106"/>
      <c r="J89" s="111" t="s">
        <v>38</v>
      </c>
    </row>
    <row r="90" spans="1:10" s="92" customFormat="1" ht="16.95" customHeight="1" x14ac:dyDescent="0.25">
      <c r="A90" s="177"/>
      <c r="B90" s="178" t="s">
        <v>100</v>
      </c>
      <c r="C90" s="183"/>
      <c r="D90" s="179">
        <v>34441.910000000003</v>
      </c>
      <c r="E90" s="106"/>
      <c r="F90" s="106"/>
      <c r="G90" s="106"/>
      <c r="H90" s="106"/>
      <c r="I90" s="106"/>
      <c r="J90" s="111" t="s">
        <v>39</v>
      </c>
    </row>
    <row r="91" spans="1:10" s="92" customFormat="1" ht="22.65" customHeight="1" x14ac:dyDescent="0.25">
      <c r="A91" s="177"/>
      <c r="B91" s="178" t="s">
        <v>101</v>
      </c>
      <c r="C91" s="183" t="s">
        <v>88</v>
      </c>
      <c r="D91" s="179">
        <v>19162.5</v>
      </c>
      <c r="E91" s="106"/>
      <c r="F91" s="106"/>
      <c r="G91" s="106"/>
      <c r="H91" s="106"/>
      <c r="I91" s="106"/>
      <c r="J91" s="111" t="s">
        <v>112</v>
      </c>
    </row>
    <row r="92" spans="1:10" s="92" customFormat="1" ht="22.65" customHeight="1" x14ac:dyDescent="0.25">
      <c r="A92" s="177"/>
      <c r="B92" s="178" t="s">
        <v>102</v>
      </c>
      <c r="C92" s="114" t="s">
        <v>80</v>
      </c>
      <c r="D92" s="179">
        <v>100000</v>
      </c>
      <c r="E92" s="106"/>
      <c r="F92" s="106"/>
      <c r="G92" s="106"/>
      <c r="H92" s="106"/>
      <c r="I92" s="106"/>
      <c r="J92" s="111" t="s">
        <v>113</v>
      </c>
    </row>
    <row r="93" spans="1:10" s="92" customFormat="1" ht="22.65" customHeight="1" x14ac:dyDescent="0.25">
      <c r="A93" s="177"/>
      <c r="B93" s="178" t="s">
        <v>103</v>
      </c>
      <c r="C93" s="116" t="s">
        <v>86</v>
      </c>
      <c r="D93" s="179">
        <v>65000</v>
      </c>
      <c r="E93" s="106"/>
      <c r="F93" s="106"/>
      <c r="G93" s="106"/>
      <c r="H93" s="106"/>
      <c r="I93" s="106"/>
      <c r="J93" s="111" t="s">
        <v>114</v>
      </c>
    </row>
    <row r="94" spans="1:10" s="92" customFormat="1" ht="22.65" customHeight="1" x14ac:dyDescent="0.25">
      <c r="A94" s="177"/>
      <c r="B94" s="178" t="s">
        <v>104</v>
      </c>
      <c r="C94" s="116" t="s">
        <v>127</v>
      </c>
      <c r="D94" s="179">
        <v>8000</v>
      </c>
      <c r="E94" s="106"/>
      <c r="F94" s="106"/>
      <c r="G94" s="106"/>
      <c r="H94" s="106"/>
      <c r="I94" s="106"/>
      <c r="J94" s="111" t="s">
        <v>115</v>
      </c>
    </row>
    <row r="95" spans="1:10" s="92" customFormat="1" ht="22.65" customHeight="1" x14ac:dyDescent="0.25">
      <c r="A95" s="177"/>
      <c r="B95" s="178" t="s">
        <v>105</v>
      </c>
      <c r="C95" s="116" t="s">
        <v>110</v>
      </c>
      <c r="D95" s="179">
        <v>24000</v>
      </c>
      <c r="E95" s="106"/>
      <c r="F95" s="106"/>
      <c r="G95" s="106"/>
      <c r="H95" s="106"/>
      <c r="I95" s="106"/>
      <c r="J95" s="111" t="s">
        <v>116</v>
      </c>
    </row>
    <row r="96" spans="1:10" s="92" customFormat="1" ht="22.65" customHeight="1" x14ac:dyDescent="0.25">
      <c r="A96" s="177"/>
      <c r="B96" s="178" t="s">
        <v>106</v>
      </c>
      <c r="C96" s="116" t="s">
        <v>111</v>
      </c>
      <c r="D96" s="179">
        <v>15000</v>
      </c>
      <c r="E96" s="106"/>
      <c r="F96" s="106"/>
      <c r="G96" s="106"/>
      <c r="H96" s="106"/>
      <c r="I96" s="106"/>
      <c r="J96" s="111" t="s">
        <v>117</v>
      </c>
    </row>
    <row r="97" spans="1:10" s="92" customFormat="1" ht="22.65" customHeight="1" x14ac:dyDescent="0.25">
      <c r="A97" s="144"/>
      <c r="B97" s="102" t="s">
        <v>70</v>
      </c>
      <c r="C97" s="116" t="s">
        <v>76</v>
      </c>
      <c r="D97" s="184">
        <f>SUM(D98:D102)</f>
        <v>320660.96999999997</v>
      </c>
      <c r="E97" s="106">
        <v>0</v>
      </c>
      <c r="F97" s="106">
        <v>0</v>
      </c>
      <c r="G97" s="106" t="s">
        <v>119</v>
      </c>
      <c r="H97" s="106" t="s">
        <v>119</v>
      </c>
      <c r="I97" s="106" t="s">
        <v>120</v>
      </c>
      <c r="J97" s="111" t="s">
        <v>118</v>
      </c>
    </row>
    <row r="98" spans="1:10" s="92" customFormat="1" ht="16.8" customHeight="1" x14ac:dyDescent="0.25">
      <c r="A98" s="145"/>
      <c r="B98" s="106" t="s">
        <v>85</v>
      </c>
      <c r="C98" s="116" t="s">
        <v>107</v>
      </c>
      <c r="D98" s="178">
        <v>264028.44</v>
      </c>
      <c r="E98" s="112"/>
      <c r="F98" s="112"/>
      <c r="G98" s="112"/>
      <c r="H98" s="112"/>
      <c r="I98" s="80"/>
      <c r="J98" s="111"/>
    </row>
    <row r="99" spans="1:10" s="92" customFormat="1" ht="18" customHeight="1" x14ac:dyDescent="0.25">
      <c r="A99" s="145"/>
      <c r="B99" s="106" t="s">
        <v>92</v>
      </c>
      <c r="C99" s="116" t="s">
        <v>108</v>
      </c>
      <c r="D99" s="178">
        <v>27818.03</v>
      </c>
      <c r="E99" s="112"/>
      <c r="F99" s="112"/>
      <c r="G99" s="112"/>
      <c r="H99" s="112"/>
      <c r="I99" s="106"/>
      <c r="J99" s="111"/>
    </row>
    <row r="100" spans="1:10" s="92" customFormat="1" ht="18" customHeight="1" x14ac:dyDescent="0.25">
      <c r="A100" s="145"/>
      <c r="B100" s="106" t="s">
        <v>73</v>
      </c>
      <c r="C100" s="116" t="s">
        <v>109</v>
      </c>
      <c r="D100" s="178">
        <v>1765.5</v>
      </c>
      <c r="E100" s="112"/>
      <c r="F100" s="112"/>
      <c r="G100" s="112"/>
      <c r="H100" s="112"/>
      <c r="I100" s="80"/>
      <c r="J100" s="111"/>
    </row>
    <row r="101" spans="1:10" s="92" customFormat="1" ht="16.95" customHeight="1" x14ac:dyDescent="0.25">
      <c r="A101" s="145"/>
      <c r="B101" s="106" t="s">
        <v>93</v>
      </c>
      <c r="C101" s="116"/>
      <c r="D101" s="185">
        <v>15493</v>
      </c>
      <c r="E101" s="112"/>
      <c r="F101" s="112"/>
      <c r="G101" s="112"/>
      <c r="H101" s="112"/>
      <c r="I101" s="106"/>
      <c r="J101" s="111"/>
    </row>
    <row r="102" spans="1:10" s="92" customFormat="1" ht="16.95" customHeight="1" x14ac:dyDescent="0.25">
      <c r="A102" s="145"/>
      <c r="B102" s="119" t="s">
        <v>94</v>
      </c>
      <c r="C102" s="186"/>
      <c r="D102" s="187">
        <v>11556</v>
      </c>
      <c r="E102" s="120"/>
      <c r="F102" s="120"/>
      <c r="G102" s="120"/>
      <c r="H102" s="120"/>
      <c r="I102" s="106"/>
      <c r="J102" s="111"/>
    </row>
    <row r="103" spans="1:10" s="92" customFormat="1" ht="27" customHeight="1" thickBot="1" x14ac:dyDescent="0.3">
      <c r="A103" s="146"/>
      <c r="B103" s="147" t="s">
        <v>10</v>
      </c>
      <c r="C103" s="148"/>
      <c r="D103" s="149">
        <f>D97+D83</f>
        <v>774368.29</v>
      </c>
      <c r="E103" s="150">
        <v>0</v>
      </c>
      <c r="F103" s="150">
        <v>0</v>
      </c>
      <c r="G103" s="150">
        <v>0</v>
      </c>
      <c r="H103" s="150">
        <v>0</v>
      </c>
      <c r="I103" s="151"/>
      <c r="J103" s="152"/>
    </row>
    <row r="104" spans="1:10" s="92" customFormat="1" ht="41.4" thickTop="1" x14ac:dyDescent="0.25">
      <c r="A104" s="153"/>
      <c r="B104" s="154"/>
      <c r="C104" s="155"/>
      <c r="D104" s="156"/>
      <c r="E104" s="157"/>
      <c r="F104" s="157"/>
      <c r="G104" s="157"/>
      <c r="H104" s="157"/>
      <c r="I104" s="158"/>
      <c r="J104" s="159"/>
    </row>
    <row r="105" spans="1:10" s="92" customFormat="1" ht="64.2" customHeight="1" x14ac:dyDescent="0.25">
      <c r="A105" s="160"/>
      <c r="B105" s="161"/>
      <c r="C105" s="155"/>
      <c r="D105" s="156"/>
      <c r="E105" s="157"/>
      <c r="F105" s="157"/>
      <c r="G105" s="157"/>
      <c r="H105" s="157"/>
      <c r="I105" s="158"/>
      <c r="J105" s="159"/>
    </row>
  </sheetData>
  <mergeCells count="33">
    <mergeCell ref="A2:J2"/>
    <mergeCell ref="A3:J3"/>
    <mergeCell ref="A4:J4"/>
    <mergeCell ref="A6:A7"/>
    <mergeCell ref="B6:B7"/>
    <mergeCell ref="C6:C7"/>
    <mergeCell ref="D6:H6"/>
    <mergeCell ref="J6:J7"/>
    <mergeCell ref="A75:J75"/>
    <mergeCell ref="A76:J76"/>
    <mergeCell ref="A77:J77"/>
    <mergeCell ref="A50:J50"/>
    <mergeCell ref="A51:J51"/>
    <mergeCell ref="A52:J52"/>
    <mergeCell ref="A54:A55"/>
    <mergeCell ref="B54:B55"/>
    <mergeCell ref="C54:C55"/>
    <mergeCell ref="D54:H54"/>
    <mergeCell ref="J54:J55"/>
    <mergeCell ref="B81:J81"/>
    <mergeCell ref="A79:A80"/>
    <mergeCell ref="B79:B80"/>
    <mergeCell ref="C79:C80"/>
    <mergeCell ref="D79:H79"/>
    <mergeCell ref="J79:J80"/>
    <mergeCell ref="A27:J27"/>
    <mergeCell ref="A31:A32"/>
    <mergeCell ref="B31:B32"/>
    <mergeCell ref="C31:C32"/>
    <mergeCell ref="D31:H31"/>
    <mergeCell ref="J31:J32"/>
    <mergeCell ref="A28:J28"/>
    <mergeCell ref="A29:J29"/>
  </mergeCells>
  <pageMargins left="0.10167253521126761" right="9.0375586854460094E-2" top="0.21" bottom="1.1666666666666667E-2" header="0.31496062992125984" footer="0.31496062992125984"/>
  <pageSetup paperSize="9" scale="77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แผนการใช้จ่ายงบ ไตรมาส 1 - 2</vt:lpstr>
      <vt:lpstr>แผนการใช้จ่ายงบ 69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/>
  <cp:lastPrinted>2026-06-25T02:40:05Z</cp:lastPrinted>
  <dcterms:created xsi:type="dcterms:W3CDTF">2023-04-19T10:02:14Z</dcterms:created>
  <dcterms:modified xsi:type="dcterms:W3CDTF">2026-06-25T03:35:26Z</dcterms:modified>
</cp:coreProperties>
</file>